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<sst xmlns="http://schemas.openxmlformats.org/spreadsheetml/2006/main" count="82" uniqueCount="70">
  <si>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Щорса, 92 А1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</si>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</sst>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6"/>
  <sheetViews>
    <sheetView tabSelected="1" topLeftCell="A52" workbookViewId="0">
      <selection activeCell="K61" sqref="K61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42578125" style="1" customWidth="1"/>
    <col min="8" max="8" width="0.5703125" style="1" customWidth="1"/>
    <col min="9" max="9" width="11.140625" bestFit="1" customWidth="1"/>
    <col min="13" max="15" width="11.28515625" customWidth="1"/>
    <col min="17" max="17" width="11.7109375" customWidth="1"/>
    <col min="18" max="18" width="10.5703125" customWidth="1"/>
    <col min="19" max="19" width="12.85546875" customWidth="1"/>
  </cols>
  <sheetData>
    <row r="2" spans="1:19" ht="16.05" customHeight="1" x14ac:dyDescent="0.3">
      <c r="B2" s="45" t="s">
        <v>0</v>
      </c>
      <c r="C2" s="45"/>
      <c r="D2" s="45"/>
      <c r="E2" s="45"/>
      <c r="F2" s="45"/>
      <c r="G2" s="45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290.7</v>
      </c>
    </row>
    <row r="7" spans="1:19" ht="10.95" customHeight="1" x14ac:dyDescent="0.2">
      <c r="A7" s="4"/>
      <c r="B7" s="5" t="s">
        <v>6</v>
      </c>
      <c r="C7" s="6" t="s">
        <v>5</v>
      </c>
      <c r="D7" s="7">
        <v>202.1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30"/>
      <c r="M13" s="30"/>
      <c r="N13" s="30"/>
      <c r="O13" s="30"/>
      <c r="P13" s="30"/>
      <c r="Q13" s="30"/>
      <c r="R13" s="30"/>
      <c r="S13" s="30"/>
    </row>
    <row r="14" spans="1:19" ht="10.95" customHeight="1" x14ac:dyDescent="0.2">
      <c r="B14" s="5" t="s">
        <v>15</v>
      </c>
      <c r="C14" s="9">
        <v>8659.65</v>
      </c>
      <c r="D14" s="10">
        <v>15121.8</v>
      </c>
      <c r="E14" s="9">
        <v>6462.15</v>
      </c>
      <c r="L14" s="31"/>
      <c r="M14" s="32"/>
      <c r="N14" s="33"/>
      <c r="O14" s="32"/>
      <c r="P14" s="31"/>
      <c r="Q14" s="32"/>
      <c r="R14" s="33"/>
      <c r="S14" s="32"/>
    </row>
    <row r="15" spans="1:19" ht="10.95" customHeight="1" x14ac:dyDescent="0.2">
      <c r="B15" s="5" t="s">
        <v>16</v>
      </c>
      <c r="C15" s="9">
        <v>5626.95</v>
      </c>
      <c r="D15" s="11"/>
      <c r="E15" s="9">
        <v>-5626.95</v>
      </c>
      <c r="L15" s="31"/>
      <c r="M15" s="32"/>
      <c r="N15" s="34"/>
      <c r="O15" s="32"/>
      <c r="P15" s="31"/>
      <c r="Q15" s="32"/>
      <c r="R15" s="34"/>
      <c r="S15" s="32"/>
    </row>
    <row r="16" spans="1:19" ht="10.95" customHeight="1" x14ac:dyDescent="0.2">
      <c r="B16" s="5" t="s">
        <v>17</v>
      </c>
      <c r="C16" s="9">
        <v>3485.43</v>
      </c>
      <c r="D16" s="11"/>
      <c r="E16" s="9">
        <v>-3485.43</v>
      </c>
      <c r="L16" s="31"/>
      <c r="M16" s="32"/>
      <c r="N16" s="34"/>
      <c r="O16" s="32"/>
      <c r="P16" s="31"/>
      <c r="Q16" s="32"/>
      <c r="R16" s="34"/>
      <c r="S16" s="32"/>
    </row>
    <row r="17" spans="2:19" ht="10.95" customHeight="1" x14ac:dyDescent="0.2">
      <c r="B17" s="5" t="s">
        <v>18</v>
      </c>
      <c r="C17" s="9">
        <v>10308.76</v>
      </c>
      <c r="D17" s="9">
        <v>10103.530000000001</v>
      </c>
      <c r="E17" s="12">
        <v>-205.23</v>
      </c>
      <c r="L17" s="31"/>
      <c r="M17" s="32"/>
      <c r="N17" s="32"/>
      <c r="O17" s="35"/>
      <c r="P17" s="31"/>
      <c r="Q17" s="32"/>
      <c r="R17" s="32"/>
      <c r="S17" s="32"/>
    </row>
    <row r="18" spans="2:19" ht="10.95" customHeight="1" x14ac:dyDescent="0.2">
      <c r="B18" s="5" t="s">
        <v>19</v>
      </c>
      <c r="C18" s="9">
        <v>66417.89</v>
      </c>
      <c r="D18" s="11"/>
      <c r="E18" s="9">
        <v>-66417.89</v>
      </c>
      <c r="L18" s="31"/>
      <c r="M18" s="32"/>
      <c r="N18" s="34"/>
      <c r="O18" s="32"/>
      <c r="P18" s="31"/>
      <c r="Q18" s="32"/>
      <c r="R18" s="34"/>
      <c r="S18" s="32"/>
    </row>
    <row r="19" spans="2:19" ht="10.95" customHeight="1" x14ac:dyDescent="0.2">
      <c r="B19" s="5" t="s">
        <v>20</v>
      </c>
      <c r="C19" s="9">
        <v>19597.88</v>
      </c>
      <c r="D19" s="9">
        <v>35963.86</v>
      </c>
      <c r="E19" s="9">
        <v>16365.98</v>
      </c>
      <c r="L19" s="31"/>
      <c r="M19" s="32"/>
      <c r="N19" s="32"/>
      <c r="O19" s="32"/>
      <c r="P19" s="31"/>
      <c r="Q19" s="32"/>
      <c r="R19" s="32"/>
      <c r="S19" s="32"/>
    </row>
    <row r="20" spans="2:19" ht="10.95" customHeight="1" x14ac:dyDescent="0.2">
      <c r="B20" s="5" t="s">
        <v>21</v>
      </c>
      <c r="C20" s="11"/>
      <c r="D20" s="9">
        <v>11777.08</v>
      </c>
      <c r="E20" s="9">
        <v>11777.08</v>
      </c>
      <c r="L20" s="31"/>
      <c r="M20" s="34"/>
      <c r="N20" s="32"/>
      <c r="O20" s="32"/>
      <c r="P20" s="31"/>
      <c r="Q20" s="34"/>
      <c r="R20" s="32"/>
      <c r="S20" s="32"/>
    </row>
    <row r="21" spans="2:19" ht="10.95" customHeight="1" x14ac:dyDescent="0.2">
      <c r="B21" s="5" t="s">
        <v>22</v>
      </c>
      <c r="C21" s="9">
        <v>136378.75</v>
      </c>
      <c r="D21" s="9">
        <v>103911.56</v>
      </c>
      <c r="E21" s="9">
        <v>-32467.19</v>
      </c>
      <c r="L21" s="31"/>
      <c r="M21" s="32"/>
      <c r="N21" s="32"/>
      <c r="O21" s="32"/>
      <c r="P21" s="31"/>
      <c r="Q21" s="32"/>
      <c r="R21" s="32"/>
      <c r="S21" s="32"/>
    </row>
    <row r="22" spans="2:19" ht="10.95" customHeight="1" x14ac:dyDescent="0.2">
      <c r="B22" s="5" t="s">
        <v>23</v>
      </c>
      <c r="C22" s="11"/>
      <c r="D22" s="9">
        <v>3656.31</v>
      </c>
      <c r="E22" s="9">
        <v>3656.31</v>
      </c>
      <c r="L22" s="31"/>
      <c r="M22" s="34"/>
      <c r="N22" s="32"/>
      <c r="O22" s="32"/>
      <c r="P22" s="31"/>
      <c r="Q22" s="34"/>
      <c r="R22" s="32"/>
      <c r="S22" s="32"/>
    </row>
    <row r="23" spans="2:19" ht="10.95" customHeight="1" x14ac:dyDescent="0.2">
      <c r="B23" s="5" t="s">
        <v>24</v>
      </c>
      <c r="C23" s="9">
        <v>9732.9599999999991</v>
      </c>
      <c r="D23" s="11"/>
      <c r="E23" s="9">
        <v>-9732.9599999999991</v>
      </c>
      <c r="L23" s="31"/>
      <c r="M23" s="32"/>
      <c r="N23" s="34"/>
      <c r="O23" s="32"/>
      <c r="P23" s="31"/>
      <c r="Q23" s="32"/>
      <c r="R23" s="34"/>
      <c r="S23" s="32"/>
    </row>
    <row r="24" spans="2:19" ht="10.95" customHeight="1" x14ac:dyDescent="0.2">
      <c r="B24" s="5" t="s">
        <v>25</v>
      </c>
      <c r="C24" s="9">
        <v>4577.72</v>
      </c>
      <c r="D24" s="9">
        <v>7115.32</v>
      </c>
      <c r="E24" s="10">
        <v>2537.6</v>
      </c>
      <c r="L24" s="31"/>
      <c r="M24" s="32"/>
      <c r="N24" s="32"/>
      <c r="O24" s="33"/>
      <c r="P24" s="31"/>
      <c r="Q24" s="32"/>
      <c r="R24" s="32"/>
      <c r="S24" s="32"/>
    </row>
    <row r="25" spans="2:19" ht="10.95" customHeight="1" x14ac:dyDescent="0.2">
      <c r="B25" s="5" t="s">
        <v>26</v>
      </c>
      <c r="C25" s="9">
        <v>115935.71</v>
      </c>
      <c r="D25" s="9">
        <v>29588.87</v>
      </c>
      <c r="E25" s="9">
        <v>-86346.84</v>
      </c>
      <c r="L25" s="31"/>
      <c r="M25" s="32"/>
      <c r="N25" s="32"/>
      <c r="O25" s="32"/>
      <c r="P25" s="31"/>
      <c r="Q25" s="32"/>
      <c r="R25" s="32"/>
      <c r="S25" s="32"/>
    </row>
    <row r="26" spans="2:19" ht="10.95" customHeight="1" x14ac:dyDescent="0.2">
      <c r="B26" s="13" t="s">
        <v>27</v>
      </c>
      <c r="C26" s="14">
        <v>380721.7</v>
      </c>
      <c r="D26" s="15">
        <v>217238.33</v>
      </c>
      <c r="E26" s="15">
        <v>-163483.37</v>
      </c>
      <c r="L26" s="36"/>
      <c r="M26" s="37"/>
      <c r="N26" s="38"/>
      <c r="O26" s="38"/>
      <c r="P26" s="36"/>
      <c r="Q26" s="37"/>
      <c r="R26" s="37"/>
      <c r="S26" s="37"/>
    </row>
    <row r="27" spans="2:19" ht="11.4" customHeight="1" x14ac:dyDescent="0.2">
      <c r="L27" s="30"/>
      <c r="M27" s="30"/>
      <c r="N27" s="30"/>
      <c r="O27" s="30"/>
      <c r="P27" s="30"/>
      <c r="Q27" s="30"/>
      <c r="R27" s="30"/>
      <c r="S27" s="30"/>
    </row>
    <row r="28" spans="2:19" ht="25.95" customHeight="1" x14ac:dyDescent="0.25">
      <c r="B28" s="46" t="s">
        <v>28</v>
      </c>
      <c r="C28" s="46"/>
      <c r="D28" s="46"/>
      <c r="E28" s="46"/>
      <c r="F28" s="46"/>
      <c r="G28" s="46"/>
    </row>
    <row r="30" spans="2:19" ht="22.05" customHeight="1" x14ac:dyDescent="0.2">
      <c r="B30" s="8" t="s">
        <v>11</v>
      </c>
      <c r="C30" s="8" t="s">
        <v>29</v>
      </c>
      <c r="D30" s="8" t="s">
        <v>13</v>
      </c>
      <c r="E30" s="8" t="s">
        <v>30</v>
      </c>
      <c r="F30" s="8" t="s">
        <v>31</v>
      </c>
      <c r="G30" s="8" t="s">
        <v>32</v>
      </c>
    </row>
    <row r="31" spans="2:19" ht="12" customHeight="1" x14ac:dyDescent="0.25">
      <c r="B31" s="16" t="s">
        <v>33</v>
      </c>
      <c r="C31" s="17">
        <v>135001.48000000001</v>
      </c>
      <c r="D31" s="17">
        <v>283493.81</v>
      </c>
      <c r="E31" s="17">
        <f>SUM(E32:E42)</f>
        <v>327546.92</v>
      </c>
      <c r="F31" s="17">
        <f>SUM(F32:F42)</f>
        <v>90948.370000000024</v>
      </c>
      <c r="G31" s="39">
        <f>E31/D31</f>
        <v>1.1553935516264005</v>
      </c>
    </row>
    <row r="32" spans="2:19" ht="10.95" customHeight="1" x14ac:dyDescent="0.2">
      <c r="B32" s="18" t="s">
        <v>34</v>
      </c>
      <c r="C32" s="9">
        <v>2645.21</v>
      </c>
      <c r="D32" s="9">
        <v>-8474.14</v>
      </c>
      <c r="E32" s="9">
        <v>-5828.93</v>
      </c>
      <c r="F32" s="9">
        <f>C32+D32-E32</f>
        <v>0</v>
      </c>
      <c r="G32" s="11"/>
    </row>
    <row r="33" spans="2:7" ht="10.95" customHeight="1" x14ac:dyDescent="0.2">
      <c r="B33" s="18" t="s">
        <v>35</v>
      </c>
      <c r="C33" s="9">
        <v>24199.74</v>
      </c>
      <c r="D33" s="9">
        <v>67789.27</v>
      </c>
      <c r="E33" s="19">
        <v>85716</v>
      </c>
      <c r="F33" s="9">
        <f t="shared" ref="F33:F42" si="0">C33+D33-E33</f>
        <v>6273.0100000000093</v>
      </c>
      <c r="G33" s="11"/>
    </row>
    <row r="34" spans="2:7" ht="10.95" customHeight="1" x14ac:dyDescent="0.2">
      <c r="B34" s="18" t="s">
        <v>36</v>
      </c>
      <c r="C34" s="12">
        <v>333.98</v>
      </c>
      <c r="D34" s="9">
        <v>6940.35</v>
      </c>
      <c r="E34" s="9">
        <v>1845.02</v>
      </c>
      <c r="F34" s="9">
        <f t="shared" si="0"/>
        <v>5429.3099999999995</v>
      </c>
      <c r="G34" s="11"/>
    </row>
    <row r="35" spans="2:7" ht="10.95" customHeight="1" x14ac:dyDescent="0.2">
      <c r="B35" s="5" t="s">
        <v>15</v>
      </c>
      <c r="C35" s="9">
        <v>9974.8700000000008</v>
      </c>
      <c r="D35" s="10">
        <v>15121.8</v>
      </c>
      <c r="E35" s="10">
        <v>21224.1</v>
      </c>
      <c r="F35" s="9">
        <f t="shared" si="0"/>
        <v>3872.5699999999997</v>
      </c>
      <c r="G35" s="5"/>
    </row>
    <row r="36" spans="2:7" ht="10.95" customHeight="1" x14ac:dyDescent="0.2">
      <c r="B36" s="5" t="s">
        <v>18</v>
      </c>
      <c r="C36" s="9">
        <v>9820.7099999999991</v>
      </c>
      <c r="D36" s="9">
        <v>10103.530000000001</v>
      </c>
      <c r="E36" s="10">
        <v>12295.86</v>
      </c>
      <c r="F36" s="9">
        <f t="shared" si="0"/>
        <v>7628.3799999999974</v>
      </c>
      <c r="G36" s="5"/>
    </row>
    <row r="37" spans="2:7" ht="10.95" customHeight="1" x14ac:dyDescent="0.2">
      <c r="B37" s="5" t="s">
        <v>20</v>
      </c>
      <c r="C37" s="9">
        <v>20141.240000000002</v>
      </c>
      <c r="D37" s="9">
        <v>35963.86</v>
      </c>
      <c r="E37" s="19">
        <v>39616</v>
      </c>
      <c r="F37" s="9">
        <f t="shared" si="0"/>
        <v>16489.100000000006</v>
      </c>
      <c r="G37" s="5"/>
    </row>
    <row r="38" spans="2:7" ht="10.95" customHeight="1" x14ac:dyDescent="0.2">
      <c r="B38" s="5" t="s">
        <v>21</v>
      </c>
      <c r="C38" s="9">
        <v>5329.13</v>
      </c>
      <c r="D38" s="9">
        <v>11777.08</v>
      </c>
      <c r="E38" s="9">
        <v>20089.61</v>
      </c>
      <c r="F38" s="9">
        <f t="shared" si="0"/>
        <v>-2983.4000000000015</v>
      </c>
      <c r="G38" s="5"/>
    </row>
    <row r="39" spans="2:7" ht="10.95" customHeight="1" x14ac:dyDescent="0.2">
      <c r="B39" s="5" t="s">
        <v>22</v>
      </c>
      <c r="C39" s="9">
        <v>46473.26</v>
      </c>
      <c r="D39" s="9">
        <v>103911.56</v>
      </c>
      <c r="E39" s="9">
        <v>111255.17</v>
      </c>
      <c r="F39" s="9">
        <f t="shared" si="0"/>
        <v>39129.650000000009</v>
      </c>
      <c r="G39" s="5"/>
    </row>
    <row r="40" spans="2:7" ht="10.95" customHeight="1" x14ac:dyDescent="0.2">
      <c r="B40" s="5" t="s">
        <v>23</v>
      </c>
      <c r="C40" s="9">
        <v>1501.73</v>
      </c>
      <c r="D40" s="9">
        <v>3656.31</v>
      </c>
      <c r="E40" s="9">
        <v>5945.33</v>
      </c>
      <c r="F40" s="9">
        <f t="shared" si="0"/>
        <v>-787.29</v>
      </c>
      <c r="G40" s="5"/>
    </row>
    <row r="41" spans="2:7" ht="10.95" customHeight="1" x14ac:dyDescent="0.2">
      <c r="B41" s="5" t="s">
        <v>25</v>
      </c>
      <c r="C41" s="9">
        <v>8325.99</v>
      </c>
      <c r="D41" s="9">
        <v>7115.32</v>
      </c>
      <c r="E41" s="10">
        <v>13954.5</v>
      </c>
      <c r="F41" s="9">
        <f t="shared" si="0"/>
        <v>1486.8099999999995</v>
      </c>
      <c r="G41" s="5"/>
    </row>
    <row r="42" spans="2:7" ht="10.95" customHeight="1" x14ac:dyDescent="0.2">
      <c r="B42" s="5" t="s">
        <v>26</v>
      </c>
      <c r="C42" s="9">
        <v>6255.62</v>
      </c>
      <c r="D42" s="9">
        <v>29588.87</v>
      </c>
      <c r="E42" s="9">
        <v>21434.26</v>
      </c>
      <c r="F42" s="9">
        <f t="shared" si="0"/>
        <v>14410.23</v>
      </c>
      <c r="G42" s="5"/>
    </row>
    <row r="44" spans="2:7" ht="13.05" customHeight="1" x14ac:dyDescent="0.25">
      <c r="B44" s="47" t="s">
        <v>37</v>
      </c>
      <c r="C44" s="47"/>
      <c r="D44" s="47"/>
      <c r="E44" s="47"/>
      <c r="F44" s="47"/>
      <c r="G44" s="47"/>
    </row>
    <row r="45" spans="2:7" ht="12" customHeight="1" x14ac:dyDescent="0.25">
      <c r="B45" s="16" t="s">
        <v>38</v>
      </c>
      <c r="C45" s="20" t="s">
        <v>39</v>
      </c>
      <c r="D45" s="20" t="s">
        <v>40</v>
      </c>
      <c r="E45" s="20" t="s">
        <v>41</v>
      </c>
    </row>
    <row r="46" spans="2:7" ht="10.95" customHeight="1" x14ac:dyDescent="0.2">
      <c r="B46" s="5"/>
      <c r="C46" s="9">
        <f>SUM(C47:C59)</f>
        <v>118721.15559999998</v>
      </c>
      <c r="D46" s="9">
        <v>67789.27</v>
      </c>
      <c r="E46" s="10">
        <f>D45:D46-C45:C46</f>
        <v>-50931.88559999998</v>
      </c>
      <c r="F46" s="21"/>
    </row>
    <row r="47" spans="2:7" ht="10.95" customHeight="1" x14ac:dyDescent="0.2">
      <c r="B47" s="22" t="s">
        <v>42</v>
      </c>
      <c r="C47" s="9">
        <v>14623.98</v>
      </c>
      <c r="D47" s="11"/>
      <c r="E47" s="11"/>
      <c r="F47" s="21"/>
    </row>
    <row r="48" spans="2:7" ht="10.95" customHeight="1" x14ac:dyDescent="0.2">
      <c r="B48" s="5" t="s">
        <v>43</v>
      </c>
      <c r="C48" s="9">
        <v>2228.5100000000002</v>
      </c>
      <c r="D48" s="5"/>
      <c r="E48" s="5"/>
      <c r="F48" s="21"/>
    </row>
    <row r="49" spans="2:11" ht="10.95" customHeight="1" x14ac:dyDescent="0.2">
      <c r="B49" s="5" t="s">
        <v>44</v>
      </c>
      <c r="C49" s="10">
        <v>1849.3</v>
      </c>
      <c r="D49" s="11"/>
      <c r="E49" s="5"/>
      <c r="F49" s="21"/>
    </row>
    <row r="50" spans="2:11" ht="10.95" customHeight="1" x14ac:dyDescent="0.2">
      <c r="B50" s="22" t="s">
        <v>45</v>
      </c>
      <c r="C50" s="11"/>
      <c r="D50" s="11"/>
      <c r="E50" s="11"/>
      <c r="F50" s="21"/>
    </row>
    <row r="51" spans="2:11" ht="10.95" customHeight="1" x14ac:dyDescent="0.2">
      <c r="B51" s="22" t="s">
        <v>46</v>
      </c>
      <c r="C51" s="9">
        <v>1353</v>
      </c>
      <c r="D51" s="11"/>
      <c r="E51" s="11"/>
      <c r="F51" s="21"/>
    </row>
    <row r="52" spans="2:11" ht="10.95" customHeight="1" x14ac:dyDescent="0.2">
      <c r="B52" s="22" t="s">
        <v>47</v>
      </c>
      <c r="C52" s="11"/>
      <c r="D52" s="11"/>
      <c r="E52" s="11"/>
      <c r="F52" s="21"/>
    </row>
    <row r="53" spans="2:11" ht="33" customHeight="1" x14ac:dyDescent="0.2">
      <c r="B53" s="22" t="s">
        <v>48</v>
      </c>
      <c r="C53" s="12">
        <v>726.98</v>
      </c>
      <c r="D53" s="11"/>
      <c r="E53" s="11"/>
      <c r="F53" s="21"/>
    </row>
    <row r="54" spans="2:11" ht="22.05" customHeight="1" x14ac:dyDescent="0.2">
      <c r="B54" s="22" t="s">
        <v>49</v>
      </c>
      <c r="C54" s="9">
        <v>62267</v>
      </c>
      <c r="D54" s="11"/>
      <c r="E54" s="11"/>
      <c r="F54" s="21"/>
    </row>
    <row r="55" spans="2:11" ht="10.95" customHeight="1" x14ac:dyDescent="0.2">
      <c r="B55" s="22" t="s">
        <v>50</v>
      </c>
      <c r="C55" s="11"/>
      <c r="D55" s="11"/>
      <c r="E55" s="11"/>
      <c r="F55" s="21"/>
    </row>
    <row r="56" spans="2:11" ht="10.95" customHeight="1" x14ac:dyDescent="0.2">
      <c r="B56" s="22" t="s">
        <v>51</v>
      </c>
      <c r="C56" s="11"/>
      <c r="D56" s="11"/>
      <c r="E56" s="11"/>
      <c r="F56" s="21"/>
    </row>
    <row r="57" spans="2:11" ht="10.95" customHeight="1" x14ac:dyDescent="0.2">
      <c r="B57" s="23" t="s">
        <v>52</v>
      </c>
      <c r="C57" s="24">
        <v>18980.995599999998</v>
      </c>
      <c r="D57" s="5"/>
      <c r="E57" s="5"/>
      <c r="F57" s="21"/>
      <c r="I57" s="40"/>
    </row>
    <row r="58" spans="2:11" ht="33" customHeight="1" x14ac:dyDescent="0.2">
      <c r="B58" s="25" t="s">
        <v>53</v>
      </c>
      <c r="C58" s="26">
        <f>441.55+15608.24</f>
        <v>16049.789999999999</v>
      </c>
      <c r="D58" s="11"/>
      <c r="E58" s="11"/>
      <c r="K58" s="40"/>
    </row>
    <row r="59" spans="2:11" ht="10.95" customHeight="1" x14ac:dyDescent="0.2">
      <c r="B59" s="25" t="s">
        <v>54</v>
      </c>
      <c r="C59" s="12">
        <v>641.6</v>
      </c>
      <c r="D59" s="11"/>
      <c r="E59" s="11"/>
    </row>
    <row r="61" spans="2:11" ht="11.4" customHeight="1" x14ac:dyDescent="0.25">
      <c r="B61" s="48" t="s">
        <v>64</v>
      </c>
      <c r="C61" s="48"/>
      <c r="D61" s="48"/>
      <c r="E61" s="48"/>
      <c r="F61" s="48"/>
      <c r="G61" s="48"/>
    </row>
    <row r="62" spans="2:11" ht="11.4" customHeight="1" x14ac:dyDescent="0.2">
      <c r="B62" s="41"/>
      <c r="C62" s="42" t="s">
        <v>65</v>
      </c>
      <c r="D62" s="42" t="s">
        <v>66</v>
      </c>
      <c r="E62" s="42" t="s">
        <v>67</v>
      </c>
    </row>
    <row r="63" spans="2:11" ht="11.4" customHeight="1" x14ac:dyDescent="0.2">
      <c r="B63" s="43" t="s">
        <v>68</v>
      </c>
      <c r="C63" s="44">
        <v>22169.4</v>
      </c>
      <c r="D63" s="44">
        <v>18474.5</v>
      </c>
      <c r="E63" s="49">
        <v>11679.29</v>
      </c>
    </row>
    <row r="64" spans="2:11" ht="11.4" customHeight="1" x14ac:dyDescent="0.2">
      <c r="B64" s="43" t="s">
        <v>69</v>
      </c>
      <c r="C64" s="44">
        <v>11200</v>
      </c>
      <c r="D64" s="44">
        <v>8542.59</v>
      </c>
      <c r="E64" s="50"/>
    </row>
    <row r="66" spans="2:7" ht="11.4" customHeight="1" x14ac:dyDescent="0.25">
      <c r="B66" s="51" t="s">
        <v>62</v>
      </c>
      <c r="C66" s="51"/>
      <c r="D66" s="51"/>
      <c r="E66" s="51"/>
      <c r="F66" s="51"/>
    </row>
    <row r="67" spans="2:7" ht="11.4" customHeight="1" x14ac:dyDescent="0.2">
      <c r="B67" s="52" t="s">
        <v>63</v>
      </c>
      <c r="C67" s="54">
        <v>-99417.600000000006</v>
      </c>
      <c r="D67" s="55"/>
      <c r="E67" s="56"/>
    </row>
    <row r="68" spans="2:7" ht="11.4" customHeight="1" x14ac:dyDescent="0.2">
      <c r="B68" s="53"/>
      <c r="C68" s="57"/>
      <c r="D68" s="58"/>
      <c r="E68" s="59"/>
    </row>
    <row r="70" spans="2:7" ht="13.05" customHeight="1" x14ac:dyDescent="0.25">
      <c r="B70" s="47" t="s">
        <v>55</v>
      </c>
      <c r="C70" s="47"/>
      <c r="D70" s="47"/>
      <c r="E70" s="47"/>
      <c r="F70" s="47"/>
      <c r="G70" s="47"/>
    </row>
    <row r="71" spans="2:7" ht="10.95" customHeight="1" x14ac:dyDescent="0.2">
      <c r="B71" s="5" t="s">
        <v>61</v>
      </c>
      <c r="C71" s="12">
        <v>16162.35</v>
      </c>
    </row>
    <row r="72" spans="2:7" ht="10.95" customHeight="1" x14ac:dyDescent="0.2">
      <c r="B72" s="5" t="s">
        <v>56</v>
      </c>
      <c r="C72" s="9">
        <v>6940.35</v>
      </c>
    </row>
    <row r="73" spans="2:7" ht="10.95" customHeight="1" x14ac:dyDescent="0.2">
      <c r="B73" s="5" t="s">
        <v>57</v>
      </c>
      <c r="C73" s="11"/>
    </row>
    <row r="74" spans="2:7" ht="10.95" customHeight="1" x14ac:dyDescent="0.2">
      <c r="B74" s="5" t="s">
        <v>58</v>
      </c>
      <c r="C74" s="9">
        <f>C71+C72-C73</f>
        <v>23102.7</v>
      </c>
    </row>
    <row r="75" spans="2:7" s="1" customFormat="1" ht="28.05" customHeight="1" x14ac:dyDescent="0.2"/>
    <row r="76" spans="2:7" ht="12" customHeight="1" x14ac:dyDescent="0.25">
      <c r="B76" s="27" t="s">
        <v>59</v>
      </c>
      <c r="C76" s="28"/>
      <c r="D76" s="29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2016-03-31T10:38:02Z</dcterms:modified>
</cp:coreProperties>
</file>