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<sst xmlns="http://schemas.openxmlformats.org/spreadsheetml/2006/main" count="49" uniqueCount="45">
  <si>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</si>
  <si>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</si>
  <si>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</si>
  <si>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</si>
  <si>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</si>
  <si>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</si>
  <si>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</si>
  <si>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</si>
  <si>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</si>
  <si>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</si>
  <si>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</si>
  <si>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</si>
  <si>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</si>
  <si>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</si>
  <si>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</si>
  <si>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</si>
  <si>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</si>
  <si>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</si>
  <si>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</si>
  <si>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</si>
  <si>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</si>
  <si>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</si>
  <si>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</si>
  <si>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</si>
  <si>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</si>
  <si>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</si>
  <si>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</si>
  <si>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</si>
  <si>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</si>
  <si>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</si>
  <si>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</si>
  <si>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</si>
  <si>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</si>
  <si>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</si>
  <si>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</si>
  <si>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</si>
  <si>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</si>
  <si>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</si>
  <si>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</si>
  <si>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</si>
  <si>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</si>
  <si>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</si>
  <si>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</si>
  <si>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</si>
  <si>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36Информация о доходах и расходах за 01.01.2016 - 31.12.2016 по адресу: 623270, Свердловская обл, Дегтярск г, Калинина д. № 36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</si>
</sst>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522.2</v>
      </c>
    </row>
    <row r="7" spans="1:4" ht="11.25">
      <c r="A7" s="4"/>
      <c r="B7" s="5" t="s">
        <v>5</v>
      </c>
      <c r="C7" s="6" t="s">
        <v>4</v>
      </c>
      <c r="D7" s="7">
        <v>316.8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386.54</v>
      </c>
      <c r="D12" s="7">
        <v>3896.67</v>
      </c>
      <c r="E12" s="7">
        <v>3106.83</v>
      </c>
      <c r="F12" s="7">
        <f>C12+D12-E12</f>
        <v>1176.38</v>
      </c>
    </row>
    <row r="13" spans="2:6" ht="11.25">
      <c r="B13" s="5" t="s">
        <v>10</v>
      </c>
      <c r="C13" s="7">
        <v>901.04</v>
      </c>
      <c r="D13" s="7">
        <v>9556.62</v>
      </c>
      <c r="E13" s="7">
        <v>7307.77</v>
      </c>
      <c r="F13" s="7">
        <f>C13+D13-E13</f>
        <v>3149.8899999999994</v>
      </c>
    </row>
    <row r="14" spans="2:6" ht="11.25">
      <c r="B14" s="10" t="s">
        <v>11</v>
      </c>
      <c r="C14" s="22">
        <f>C12+C13</f>
        <v>1287.58</v>
      </c>
      <c r="D14" s="22">
        <f>D12+D13</f>
        <v>13453.29</v>
      </c>
      <c r="E14" s="22">
        <f>SUM(E12:E13)</f>
        <v>10414.6</v>
      </c>
      <c r="F14" s="22">
        <f>F12+F13</f>
        <v>4326.2699999999995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6378.67</v>
      </c>
      <c r="D19" s="20">
        <f>D20+D21+D20</f>
        <v>53701.71</v>
      </c>
      <c r="E19" s="20">
        <f>E20+E21+E20</f>
        <v>51802.91</v>
      </c>
      <c r="F19" s="20">
        <f>F20+F21+F20</f>
        <v>8277.469999999994</v>
      </c>
      <c r="G19" s="24">
        <f>E19/D19*100</f>
        <v>96.46417218371633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6378.67</v>
      </c>
      <c r="D21" s="7">
        <v>53701.71</v>
      </c>
      <c r="E21" s="7">
        <v>51802.91</v>
      </c>
      <c r="F21" s="7">
        <f>C21+D21-E21</f>
        <v>8277.469999999994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5097.35</v>
      </c>
      <c r="D26" s="34">
        <f>D27+D28+D29+D30+D31+D32+D33+D34+D35+D36</f>
        <v>59401.42</v>
      </c>
      <c r="E26" s="34">
        <f>E19</f>
        <v>51802.91</v>
      </c>
      <c r="F26" s="34">
        <f>C26+E26-D26</f>
        <v>-2501.159999999996</v>
      </c>
    </row>
    <row r="27" spans="1:8" ht="21.75" customHeight="1">
      <c r="A27"/>
      <c r="B27" s="14" t="s">
        <v>38</v>
      </c>
      <c r="C27" s="7"/>
      <c r="D27" s="7">
        <f>7413.12</f>
        <v>7413.12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2279.41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2400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3778+6637.13</f>
        <v>10415.130000000001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8931+8261.61+3699.01-6000</f>
        <v>14891.620000000003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2166.91+6000</f>
        <v>8166.91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13835.23</v>
      </c>
      <c r="E36" s="9"/>
      <c r="F36" s="9"/>
      <c r="G36"/>
      <c r="H36"/>
    </row>
    <row r="37" spans="2:6" ht="11.25">
      <c r="B37" s="15" t="s">
        <v>37</v>
      </c>
      <c r="C37" s="7"/>
      <c r="D37" s="7">
        <v>10849.92</v>
      </c>
      <c r="E37" s="5"/>
      <c r="F37" s="5"/>
    </row>
    <row r="38" spans="1:8" ht="32.25" customHeight="1">
      <c r="A38"/>
      <c r="B38" s="16" t="s">
        <v>27</v>
      </c>
      <c r="C38" s="25"/>
      <c r="D38" s="25">
        <v>1860.18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1125.13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2017-03-14T15:52:11Z</dcterms:modified>
  <cp:category/>
  <cp:version/>
  <cp:contentType/>
  <cp:contentStatus/>
  <cp:revision>1</cp:revision>
</cp:coreProperties>
</file>