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15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<sst xmlns="http://schemas.openxmlformats.org/spreadsheetml/2006/main" count="61" uniqueCount="54">
  <si>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</si>
  <si>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</si>
  <si>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</si>
  <si>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</si>
  <si>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</si>
  <si>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</si>
  <si>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</si>
  <si>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</si>
  <si>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</si>
  <si>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</si>
  <si>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</si>
  <si>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</si>
  <si>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</si>
  <si>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</si>
  <si>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</si>
  <si>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</si>
  <si>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</si>
  <si>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</si>
  <si>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</si>
  <si>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</si>
  <si>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</si>
  <si>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</si>
  <si>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</si>
  <si>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</si>
  <si>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</si>
  <si>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</si>
  <si>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</si>
  <si>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</si>
  <si>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</si>
  <si>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</si>
  <si>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</si>
  <si>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</si>
  <si>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</si>
  <si>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</si>
  <si>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</si>
  <si>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</si>
  <si>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</si>
  <si>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</si>
  <si>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</si>
  <si>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</si>
  <si>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</si>
  <si>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</si>
  <si>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</si>
  <si>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</si>
  <si>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Токарей д. № 5А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</si>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</sst>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9">
      <selection activeCell="N50" sqref="N50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538.3</v>
      </c>
    </row>
    <row r="7" spans="1:4" ht="11.25">
      <c r="A7" s="4"/>
      <c r="B7" s="5" t="s">
        <v>5</v>
      </c>
      <c r="C7" s="6" t="s">
        <v>4</v>
      </c>
      <c r="D7" s="7">
        <v>508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4040.35</v>
      </c>
      <c r="D12" s="7">
        <v>15741</v>
      </c>
      <c r="E12" s="7">
        <v>13457.41</v>
      </c>
      <c r="F12" s="7">
        <f>C12+D12-E12</f>
        <v>6323.939999999999</v>
      </c>
    </row>
    <row r="13" spans="2:6" ht="11.25">
      <c r="B13" s="5" t="s">
        <v>10</v>
      </c>
      <c r="C13" s="7">
        <v>10547.57</v>
      </c>
      <c r="D13" s="7">
        <v>39637.72</v>
      </c>
      <c r="E13" s="7">
        <v>33626.88</v>
      </c>
      <c r="F13" s="7">
        <f>C13+D13-E13</f>
        <v>16558.410000000003</v>
      </c>
    </row>
    <row r="14" spans="2:6" ht="11.25">
      <c r="B14" s="10" t="s">
        <v>11</v>
      </c>
      <c r="C14" s="22">
        <f>C12+C13</f>
        <v>14587.92</v>
      </c>
      <c r="D14" s="22">
        <f>D12+D13</f>
        <v>55378.72</v>
      </c>
      <c r="E14" s="22">
        <f>SUM(E12:E13)</f>
        <v>47084.28999999999</v>
      </c>
      <c r="F14" s="22">
        <f>F12+F13</f>
        <v>22882.350000000002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21400.1</v>
      </c>
      <c r="D19" s="20">
        <f>D20+D21+D22+D23</f>
        <v>110105.75</v>
      </c>
      <c r="E19" s="20">
        <f>E20+E21+E22+E23</f>
        <v>100435.31</v>
      </c>
      <c r="F19" s="20">
        <f>F20+F21+F22+F23</f>
        <v>31070.540000000008</v>
      </c>
      <c r="G19" s="24">
        <f>E19/D19*100</f>
        <v>91.21713443666657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21400.1</v>
      </c>
      <c r="D21" s="7">
        <v>110105.75</v>
      </c>
      <c r="E21" s="7">
        <v>100435.31</v>
      </c>
      <c r="F21" s="7">
        <f>C21+D21-E21</f>
        <v>31070.540000000008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f>C23+D23-E23</f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-12703.46</v>
      </c>
      <c r="D27" s="34">
        <f>D28+D29+D30+D31+D32+D33+D34+D35+D36+D37+D41</f>
        <v>99141.46999999999</v>
      </c>
      <c r="E27" s="34">
        <f>E19</f>
        <v>100435.31</v>
      </c>
      <c r="F27" s="34">
        <f>C27+E27-D27</f>
        <v>-11409.61999999998</v>
      </c>
    </row>
    <row r="28" spans="1:8" ht="21.75" customHeight="1">
      <c r="A28"/>
      <c r="B28" s="14" t="s">
        <v>38</v>
      </c>
      <c r="C28" s="7"/>
      <c r="D28" s="7">
        <f>1495+873.4+4424.67+11887.23</f>
        <v>18680.3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20969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>
        <v>2395.95</v>
      </c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2529+500+960</f>
        <v>3989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5605+2055+2055+6000</f>
        <v>15715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3681.97+1309.04</f>
        <v>4991.01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24808.539999999997</v>
      </c>
      <c r="E37" s="9"/>
      <c r="F37" s="9"/>
      <c r="G37"/>
      <c r="H37"/>
    </row>
    <row r="38" spans="2:6" ht="11.25">
      <c r="B38" s="15" t="s">
        <v>37</v>
      </c>
      <c r="C38" s="7"/>
      <c r="D38" s="7">
        <v>18564.28</v>
      </c>
      <c r="E38" s="5"/>
      <c r="F38" s="5"/>
    </row>
    <row r="39" spans="1:8" ht="32.25" customHeight="1">
      <c r="A39"/>
      <c r="B39" s="16" t="s">
        <v>27</v>
      </c>
      <c r="C39" s="25"/>
      <c r="D39" s="25">
        <v>4460.8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1783.46</v>
      </c>
      <c r="E40" s="9"/>
      <c r="F40" s="9"/>
      <c r="G40"/>
      <c r="H40"/>
    </row>
    <row r="41" spans="1:8" ht="21" customHeight="1">
      <c r="A41"/>
      <c r="B41" s="16" t="s">
        <v>46</v>
      </c>
      <c r="C41" s="7"/>
      <c r="D41" s="7">
        <f>D42+D43+D44+D45</f>
        <v>7592.67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339.18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900.69</v>
      </c>
      <c r="E43" s="9"/>
      <c r="F43" s="9"/>
      <c r="G43"/>
      <c r="H43"/>
    </row>
    <row r="44" spans="2:6" ht="11.25">
      <c r="B44" s="16" t="s">
        <v>49</v>
      </c>
      <c r="C44" s="7"/>
      <c r="D44" s="7">
        <v>0</v>
      </c>
      <c r="E44" s="9"/>
      <c r="F44" s="9"/>
    </row>
    <row r="45" spans="2:6" ht="11.25">
      <c r="B45" s="16" t="s">
        <v>50</v>
      </c>
      <c r="C45" s="7"/>
      <c r="D45" s="7">
        <v>6352.8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>
        <v>5323.69</v>
      </c>
      <c r="D49" s="7">
        <v>0</v>
      </c>
      <c r="E49" s="7">
        <f>C49*0.35</f>
        <v>1863.2914999999998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2018-03-24T06:46:38Z</dcterms:modified>
  <cp:category/>
  <cp:version/>
  <cp:contentType/>
  <cp:contentStatus/>
  <cp:revision>1</cp:revision>
</cp:coreProperties>
</file>