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<sst xmlns="http://schemas.openxmlformats.org/spreadsheetml/2006/main" count="61" uniqueCount="54">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</sst>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4">
      <selection activeCell="O34" sqref="O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4311.1</v>
      </c>
    </row>
    <row r="7" spans="1:4" ht="11.25">
      <c r="A7" s="4"/>
      <c r="B7" s="5" t="s">
        <v>5</v>
      </c>
      <c r="C7" s="6" t="s">
        <v>4</v>
      </c>
      <c r="D7" s="7">
        <v>4311.1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21374.32</v>
      </c>
      <c r="D12" s="7">
        <v>99254.18</v>
      </c>
      <c r="E12" s="7">
        <v>87773.85</v>
      </c>
      <c r="F12" s="7">
        <f>C12+D12-E12</f>
        <v>32854.649999999994</v>
      </c>
    </row>
    <row r="13" spans="2:6" ht="11.25">
      <c r="B13" s="5" t="s">
        <v>10</v>
      </c>
      <c r="C13" s="7">
        <v>50808.5</v>
      </c>
      <c r="D13" s="7">
        <v>226217</v>
      </c>
      <c r="E13" s="7">
        <v>197530.7</v>
      </c>
      <c r="F13" s="7">
        <f>C13+D13-E13</f>
        <v>79494.79999999999</v>
      </c>
    </row>
    <row r="14" spans="2:6" ht="11.25">
      <c r="B14" s="10" t="s">
        <v>11</v>
      </c>
      <c r="C14" s="22">
        <f>C12+C13</f>
        <v>72182.82</v>
      </c>
      <c r="D14" s="22">
        <f>D12+D13</f>
        <v>325471.18</v>
      </c>
      <c r="E14" s="22">
        <f>SUM(E12:E13)</f>
        <v>285304.55000000005</v>
      </c>
      <c r="F14" s="22">
        <f>F12+F13</f>
        <v>112349.44999999998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156621.71</v>
      </c>
      <c r="D19" s="20">
        <f>D20+D21+D22+D23</f>
        <v>839695.23</v>
      </c>
      <c r="E19" s="20">
        <f>E20+E21+E22+E23</f>
        <v>791220.02</v>
      </c>
      <c r="F19" s="20">
        <f>F20+F21+F22+F23</f>
        <v>205096.91999999993</v>
      </c>
      <c r="G19" s="24">
        <f>E19/D19*100</f>
        <v>94.22704711565409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156621.71</v>
      </c>
      <c r="D21" s="7">
        <v>839695.23</v>
      </c>
      <c r="E21" s="7">
        <v>791220.02</v>
      </c>
      <c r="F21" s="7">
        <f>C21+D21-E21</f>
        <v>205096.91999999993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7703.17</v>
      </c>
      <c r="D27" s="34">
        <f>D28+D29+D30+D31+D32+D33+D34+D35+D36+D37+D41</f>
        <v>974021.8500000001</v>
      </c>
      <c r="E27" s="34">
        <f>E19</f>
        <v>791220.02</v>
      </c>
      <c r="F27" s="34">
        <f>C27+E27-D27</f>
        <v>-175098.66000000003</v>
      </c>
    </row>
    <row r="28" spans="1:8" ht="21.75" customHeight="1">
      <c r="A28"/>
      <c r="B28" s="14" t="s">
        <v>38</v>
      </c>
      <c r="C28" s="7"/>
      <c r="D28" s="7">
        <f>7021+1455.65+7374.46+100083.13</f>
        <v>115934.24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8960</v>
      </c>
      <c r="E29" s="5"/>
      <c r="F29" s="5"/>
    </row>
    <row r="30" spans="2:6" ht="11.25">
      <c r="B30" s="5" t="s">
        <v>22</v>
      </c>
      <c r="C30" s="7"/>
      <c r="D30" s="7">
        <v>109558.05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1700+7200</f>
        <v>8900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23791</f>
        <v>23791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60500+18298+35281+33784+20720.77</f>
        <v>168583.77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29487.92+50000</f>
        <v>79487.92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195512.30000000002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147943.95</v>
      </c>
      <c r="E38" s="5"/>
      <c r="F38" s="5"/>
    </row>
    <row r="39" spans="1:8" ht="32.25" customHeight="1">
      <c r="A39"/>
      <c r="B39" s="16" t="s">
        <v>27</v>
      </c>
      <c r="C39" s="25"/>
      <c r="D39" s="25">
        <v>32552.72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15015.63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263294.57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1622.18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4366.38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257306.01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2018-03-22T07:35:09Z</dcterms:modified>
  <cp:category/>
  <cp:version/>
  <cp:contentType/>
  <cp:contentStatus/>
  <cp:revision>1</cp:revision>
</cp:coreProperties>
</file>