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<sst xmlns="http://schemas.openxmlformats.org/spreadsheetml/2006/main" count="49" uniqueCount="45">
  <si>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</si>
  <si>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</si>
  <si>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</si>
  <si>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</si>
  <si>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</si>
  <si>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</si>
  <si>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</si>
  <si>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</si>
  <si>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</si>
  <si>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</si>
  <si>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</si>
  <si>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</si>
  <si>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</si>
  <si>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</si>
  <si>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</si>
  <si>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</si>
  <si>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</si>
  <si>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</si>
  <si>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</si>
  <si>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</si>
  <si>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</si>
  <si>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</si>
  <si>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</si>
  <si>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</si>
  <si>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</si>
  <si>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</si>
  <si>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</si>
  <si>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</si>
  <si>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</si>
  <si>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</si>
  <si>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</si>
  <si>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</si>
  <si>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</si>
  <si>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</si>
  <si>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</si>
  <si>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</si>
  <si>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</si>
  <si>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</si>
  <si>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</si>
  <si>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</si>
  <si>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</si>
  <si>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</si>
  <si>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</si>
  <si>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</si>
  <si>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58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</si>
</sst>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I32" sqref="I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4434.5</v>
      </c>
    </row>
    <row r="7" spans="1:4" ht="11.25">
      <c r="A7" s="4"/>
      <c r="B7" s="5" t="s">
        <v>5</v>
      </c>
      <c r="C7" s="6" t="s">
        <v>4</v>
      </c>
      <c r="D7" s="7">
        <v>4391.7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17602.36</v>
      </c>
      <c r="D12" s="7">
        <v>140001.95</v>
      </c>
      <c r="E12" s="7">
        <v>140429.29</v>
      </c>
      <c r="F12" s="7">
        <f>C12+D12-E12</f>
        <v>17175.01999999999</v>
      </c>
    </row>
    <row r="13" spans="2:6" ht="11.25">
      <c r="B13" s="5" t="s">
        <v>10</v>
      </c>
      <c r="C13" s="7">
        <v>25920.33</v>
      </c>
      <c r="D13" s="7">
        <v>244379.95</v>
      </c>
      <c r="E13" s="7">
        <v>242500.12</v>
      </c>
      <c r="F13" s="7">
        <f>C13+D13-E13</f>
        <v>27800.160000000033</v>
      </c>
    </row>
    <row r="14" spans="2:6" ht="11.25">
      <c r="B14" s="10" t="s">
        <v>11</v>
      </c>
      <c r="C14" s="22">
        <f>C12+C13</f>
        <v>43522.69</v>
      </c>
      <c r="D14" s="22">
        <f>D12+D13</f>
        <v>384381.9</v>
      </c>
      <c r="E14" s="22">
        <f>SUM(E12:E13)</f>
        <v>382929.41000000003</v>
      </c>
      <c r="F14" s="22">
        <f>F12+F13</f>
        <v>44975.18000000002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82093.95</v>
      </c>
      <c r="D19" s="20">
        <f>D20+D21+D20</f>
        <v>822964.08</v>
      </c>
      <c r="E19" s="20">
        <f>E20+E21+E20</f>
        <v>806348.69</v>
      </c>
      <c r="F19" s="20">
        <f>F20+F21+F20</f>
        <v>98709.33999999997</v>
      </c>
      <c r="G19" s="24">
        <f>E19/D19*100</f>
        <v>97.9810309582406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82093.95</v>
      </c>
      <c r="D21" s="7">
        <v>822964.08</v>
      </c>
      <c r="E21" s="7">
        <v>806348.69</v>
      </c>
      <c r="F21" s="7">
        <f>C21+D21-E21</f>
        <v>98709.33999999997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79709.84</v>
      </c>
      <c r="D26" s="34">
        <f>D27+D28+D29+D30+D31+D32+D33+D34+D35+D36</f>
        <v>825192.59</v>
      </c>
      <c r="E26" s="34">
        <f>E19</f>
        <v>806348.69</v>
      </c>
      <c r="F26" s="34">
        <f>C26+E26-D26</f>
        <v>60865.939999999944</v>
      </c>
    </row>
    <row r="27" spans="1:8" ht="21.75" customHeight="1">
      <c r="A27"/>
      <c r="B27" s="14" t="s">
        <v>38</v>
      </c>
      <c r="C27" s="7"/>
      <c r="D27" s="7">
        <f>3417+1299+1628+102765.78</f>
        <v>109109.78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102276.5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7200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9449+33362+2976+50000</f>
        <v>95787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57312+70157.25+51278.18+50000</f>
        <v>228747.43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30039.23+150469.39-100000</f>
        <v>80508.62000000002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201563.25999999998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150408.96</v>
      </c>
      <c r="E37" s="5"/>
      <c r="F37" s="5"/>
    </row>
    <row r="38" spans="1:8" ht="32.25" customHeight="1">
      <c r="A38"/>
      <c r="B38" s="16" t="s">
        <v>27</v>
      </c>
      <c r="C38" s="25"/>
      <c r="D38" s="25">
        <v>35557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15597.3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2017-03-17T10:30:24Z</dcterms:modified>
  <cp:category/>
  <cp:version/>
  <cp:contentType/>
  <cp:contentStatus/>
  <cp:revision>1</cp:revision>
</cp:coreProperties>
</file>