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<sst xmlns="http://schemas.openxmlformats.org/spreadsheetml/2006/main" count="49" uniqueCount="45">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</sst>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3">
      <selection activeCell="L38" sqref="L3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941</v>
      </c>
    </row>
    <row r="7" spans="1:4" ht="11.25">
      <c r="A7" s="4"/>
      <c r="B7" s="5" t="s">
        <v>5</v>
      </c>
      <c r="C7" s="6" t="s">
        <v>4</v>
      </c>
      <c r="D7" s="7">
        <v>941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6820.56</v>
      </c>
      <c r="D12" s="7">
        <v>24691.45</v>
      </c>
      <c r="E12" s="7">
        <v>24209.93</v>
      </c>
      <c r="F12" s="7">
        <f>C12+D12-E12</f>
        <v>7302.080000000002</v>
      </c>
    </row>
    <row r="13" spans="2:6" ht="11.25">
      <c r="B13" s="5" t="s">
        <v>10</v>
      </c>
      <c r="C13" s="7">
        <v>14951.01</v>
      </c>
      <c r="D13" s="7">
        <v>57974.05</v>
      </c>
      <c r="E13" s="7">
        <v>54018.41</v>
      </c>
      <c r="F13" s="7">
        <f>C13+D13-E13</f>
        <v>18906.649999999994</v>
      </c>
    </row>
    <row r="14" spans="2:6" ht="11.25">
      <c r="B14" s="10" t="s">
        <v>11</v>
      </c>
      <c r="C14" s="22">
        <f>C12+C13</f>
        <v>21771.57</v>
      </c>
      <c r="D14" s="22">
        <f>D12+D13</f>
        <v>82665.5</v>
      </c>
      <c r="E14" s="22">
        <f>SUM(E12:E13)</f>
        <v>78228.34</v>
      </c>
      <c r="F14" s="22">
        <f>F12+F13</f>
        <v>26208.729999999996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20343.08</v>
      </c>
      <c r="D19" s="20">
        <f>D20+D21+D20</f>
        <v>174725.67</v>
      </c>
      <c r="E19" s="20">
        <f>E20+E21+E20</f>
        <v>150827.17</v>
      </c>
      <c r="F19" s="20">
        <f>F20+F21+F20</f>
        <v>44241.57999999999</v>
      </c>
      <c r="G19" s="24">
        <f>E19/D19*100</f>
        <v>86.32227308099606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20343.08</v>
      </c>
      <c r="D21" s="7">
        <v>174725.67</v>
      </c>
      <c r="E21" s="7">
        <v>150827.17</v>
      </c>
      <c r="F21" s="7">
        <f>C21+D21-E21</f>
        <v>44241.57999999999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-14985.21</v>
      </c>
      <c r="D26" s="34">
        <f>D27+D28+D29+D30+D31+D32+D33+D34+D35+D36</f>
        <v>172981.32</v>
      </c>
      <c r="E26" s="34">
        <f>E19</f>
        <v>150827.17</v>
      </c>
      <c r="F26" s="34">
        <f>C26+E26-D26</f>
        <v>-37139.359999999986</v>
      </c>
    </row>
    <row r="27" spans="1:8" ht="21.75" customHeight="1">
      <c r="A27"/>
      <c r="B27" s="14" t="s">
        <v>38</v>
      </c>
      <c r="C27" s="7"/>
      <c r="D27" s="7">
        <f>21967.91</f>
        <v>21967.91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20786.07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4188.46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11124+1111+4300+6000</f>
        <v>22535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35086+10961.57</f>
        <v>46047.57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v>6421.39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42334.920000000006</v>
      </c>
      <c r="E36" s="9"/>
      <c r="F36" s="9"/>
      <c r="G36"/>
      <c r="H36"/>
    </row>
    <row r="37" spans="2:6" ht="11.25">
      <c r="B37" s="15" t="s">
        <v>37</v>
      </c>
      <c r="C37" s="7"/>
      <c r="D37" s="7">
        <v>32152.43</v>
      </c>
      <c r="E37" s="5"/>
      <c r="F37" s="5"/>
    </row>
    <row r="38" spans="1:8" ht="32.25" customHeight="1">
      <c r="A38"/>
      <c r="B38" s="16" t="s">
        <v>27</v>
      </c>
      <c r="C38" s="25"/>
      <c r="D38" s="25">
        <v>6848.3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3334.19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2017-03-14T06:35:20Z</dcterms:modified>
  <cp:category/>
  <cp:version/>
  <cp:contentType/>
  <cp:contentStatus/>
  <cp:revision>1</cp:revision>
</cp:coreProperties>
</file>