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<sst xmlns="http://schemas.openxmlformats.org/spreadsheetml/2006/main" count="49" uniqueCount="45">
  <si>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</si>
  <si>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</si>
  <si>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</si>
  <si>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</si>
  <si>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</si>
  <si>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</si>
  <si>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</si>
  <si>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</si>
  <si>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</si>
  <si>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</si>
  <si>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</si>
  <si>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</si>
  <si>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</si>
  <si>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</si>
  <si>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</si>
  <si>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</si>
  <si>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</si>
  <si>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</si>
  <si>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</si>
  <si>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</si>
  <si>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</si>
  <si>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</si>
  <si>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</si>
  <si>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</si>
  <si>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</si>
  <si>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</si>
  <si>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</si>
  <si>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</si>
  <si>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</si>
  <si>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</si>
  <si>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</si>
  <si>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</si>
  <si>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</si>
  <si>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</si>
  <si>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</si>
  <si>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</si>
  <si>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</si>
  <si>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</si>
  <si>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</si>
  <si>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</si>
  <si>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</si>
  <si>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</si>
  <si>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</si>
  <si>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</si>
  <si>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Гагарина д. № 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</si>
</sst>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B2" sqref="B2:G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4225.8</v>
      </c>
    </row>
    <row r="7" spans="1:4" ht="11.25">
      <c r="A7" s="4"/>
      <c r="B7" s="5" t="s">
        <v>5</v>
      </c>
      <c r="C7" s="6" t="s">
        <v>4</v>
      </c>
      <c r="D7" s="7">
        <v>3953.8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10234.65</v>
      </c>
      <c r="D12" s="7">
        <v>94712.74</v>
      </c>
      <c r="E12" s="7">
        <v>92964.77</v>
      </c>
      <c r="F12" s="7">
        <f>C12+D12-E12</f>
        <v>11982.619999999995</v>
      </c>
    </row>
    <row r="13" spans="2:6" ht="11.25">
      <c r="B13" s="5" t="s">
        <v>10</v>
      </c>
      <c r="C13" s="7">
        <v>21321.08</v>
      </c>
      <c r="D13" s="7">
        <v>203203.28</v>
      </c>
      <c r="E13" s="7">
        <v>196039.25</v>
      </c>
      <c r="F13" s="7">
        <f>C13+D13-E13</f>
        <v>28485.109999999986</v>
      </c>
    </row>
    <row r="14" spans="2:6" ht="11.25">
      <c r="B14" s="10" t="s">
        <v>11</v>
      </c>
      <c r="C14" s="22">
        <f>C12+C13</f>
        <v>31555.730000000003</v>
      </c>
      <c r="D14" s="22">
        <f>D12+D13</f>
        <v>297916.02</v>
      </c>
      <c r="E14" s="22">
        <f>SUM(E12:E13)</f>
        <v>289004.02</v>
      </c>
      <c r="F14" s="22">
        <f>F12+F13</f>
        <v>40467.72999999998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72859.91</v>
      </c>
      <c r="D19" s="20">
        <f>D20+D21+D20</f>
        <v>757328.38</v>
      </c>
      <c r="E19" s="20">
        <f>E20+E21+E20</f>
        <v>740696.5</v>
      </c>
      <c r="F19" s="20">
        <f>F20+F21+F20</f>
        <v>89491.79000000004</v>
      </c>
      <c r="G19" s="24">
        <f>E19/D19*100</f>
        <v>97.80387472076512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72859.91</v>
      </c>
      <c r="D21" s="7">
        <v>757328.38</v>
      </c>
      <c r="E21" s="7">
        <v>740696.5</v>
      </c>
      <c r="F21" s="7">
        <f>C21+D21-E21</f>
        <v>89491.79000000004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78551.78</v>
      </c>
      <c r="D26" s="34">
        <f>D27+D28+D29+D30+D31+D32+D33+D34+D35+D36</f>
        <v>789440.61</v>
      </c>
      <c r="E26" s="34">
        <f>E19</f>
        <v>740696.5</v>
      </c>
      <c r="F26" s="34">
        <f>C26+E26-D26</f>
        <v>29807.670000000042</v>
      </c>
    </row>
    <row r="27" spans="1:8" ht="21.75" customHeight="1">
      <c r="A27"/>
      <c r="B27" s="14" t="s">
        <v>38</v>
      </c>
      <c r="C27" s="7"/>
      <c r="D27" s="7">
        <f>1894+5512.75+92036.89</f>
        <v>99443.64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109857.08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17542+1657+2858+650+6133.6+30000</f>
        <v>58840.6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99126+66855.45+45924.67</f>
        <v>211906.12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124329.14+26903.09-30000</f>
        <v>121232.23000000001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179460.93999999997</v>
      </c>
      <c r="E36" s="9"/>
      <c r="F36" s="9"/>
      <c r="G36"/>
      <c r="H36"/>
    </row>
    <row r="37" spans="2:6" ht="11.25">
      <c r="B37" s="15" t="s">
        <v>37</v>
      </c>
      <c r="C37" s="7"/>
      <c r="D37" s="7">
        <v>134706.05</v>
      </c>
      <c r="E37" s="5"/>
      <c r="F37" s="5"/>
    </row>
    <row r="38" spans="1:8" ht="32.25" customHeight="1">
      <c r="A38"/>
      <c r="B38" s="16" t="s">
        <v>27</v>
      </c>
      <c r="C38" s="25"/>
      <c r="D38" s="25">
        <v>30785.96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13968.93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2017-03-13T09:13:20Z</cp:lastPrinted>
  <dcterms:created xsi:type="dcterms:W3CDTF">2017-02-17T04:02:19Z</dcterms:created>
  <dcterms:modified xsi:type="dcterms:W3CDTF">2017-03-13T09:13:24Z</dcterms:modified>
  <cp:category/>
  <cp:version/>
  <cp:contentType/>
  <cp:contentStatus/>
  <cp:revision>1</cp:revision>
</cp:coreProperties>
</file>