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<sst xmlns="http://schemas.openxmlformats.org/spreadsheetml/2006/main" count="61" uniqueCount="54">
  <si>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</si>
  <si>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</si>
  <si>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</si>
  <si>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</si>
  <si>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</si>
  <si>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</si>
  <si>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</si>
  <si>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</si>
  <si>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</si>
  <si>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</si>
  <si>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</si>
  <si>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</si>
  <si>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</si>
  <si>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</si>
  <si>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</si>
  <si>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</si>
  <si>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</si>
  <si>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</si>
  <si>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</si>
  <si>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</si>
  <si>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</si>
  <si>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</si>
  <si>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</si>
  <si>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</si>
  <si>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</si>
  <si>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</si>
  <si>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</si>
  <si>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</si>
  <si>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</si>
  <si>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</si>
  <si>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</si>
  <si>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</si>
  <si>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</si>
  <si>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</si>
  <si>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</si>
  <si>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</si>
  <si>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</si>
  <si>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</si>
  <si>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</si>
  <si>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</si>
  <si>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</si>
  <si>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</si>
  <si>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</si>
  <si>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</si>
  <si>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</si>
  <si>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</si>
  <si>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</si>
  <si>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</si>
  <si>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</si>
  <si>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</si>
  <si>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</si>
  <si>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</si>
  <si>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</si>
  <si>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Пл. Ленина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</si>
</sst>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E35" sqref="E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531.3</v>
      </c>
    </row>
    <row r="7" spans="1:4" ht="11.25">
      <c r="A7" s="4"/>
      <c r="B7" s="5" t="s">
        <v>5</v>
      </c>
      <c r="C7" s="6" t="s">
        <v>4</v>
      </c>
      <c r="D7" s="7">
        <v>531.3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730.8</v>
      </c>
      <c r="D12" s="7">
        <v>8660.41</v>
      </c>
      <c r="E12" s="7">
        <v>8526.13</v>
      </c>
      <c r="F12" s="7">
        <f>C12+D12-E12</f>
        <v>865.0799999999999</v>
      </c>
    </row>
    <row r="13" spans="2:6" ht="11.25">
      <c r="B13" s="5" t="s">
        <v>10</v>
      </c>
      <c r="C13" s="7">
        <v>1881.14</v>
      </c>
      <c r="D13" s="7">
        <v>22578.7</v>
      </c>
      <c r="E13" s="7">
        <v>22218.85</v>
      </c>
      <c r="F13" s="7">
        <f>C13+D13-E13</f>
        <v>2240.9900000000016</v>
      </c>
    </row>
    <row r="14" spans="2:6" ht="11.25">
      <c r="B14" s="10" t="s">
        <v>11</v>
      </c>
      <c r="C14" s="22">
        <f>C12+C13</f>
        <v>2611.94</v>
      </c>
      <c r="D14" s="22">
        <f>D12+D13</f>
        <v>31239.11</v>
      </c>
      <c r="E14" s="22">
        <f>SUM(E12:E13)</f>
        <v>30744.979999999996</v>
      </c>
      <c r="F14" s="22">
        <f>F12+F13</f>
        <v>3106.0700000000015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8424.5</v>
      </c>
      <c r="D19" s="20">
        <f>D20+D21+D20</f>
        <v>103616.16</v>
      </c>
      <c r="E19" s="20">
        <f>E20+E21+E20</f>
        <v>103436.02</v>
      </c>
      <c r="F19" s="20">
        <f>F20+F21+F20</f>
        <v>8604.64</v>
      </c>
      <c r="G19" s="24">
        <f>E19/D19*100</f>
        <v>99.82614680953242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8424.5</v>
      </c>
      <c r="D21" s="7">
        <v>103616.16</v>
      </c>
      <c r="E21" s="7">
        <v>103436.02</v>
      </c>
      <c r="F21" s="7">
        <f>C21+D21-E21</f>
        <v>8604.64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-54.61</v>
      </c>
      <c r="D27" s="34">
        <f>D28+D29+D30+D31+D32+D33+D34+D35+D36+D37+D41</f>
        <v>115776.9</v>
      </c>
      <c r="E27" s="34">
        <f>E19</f>
        <v>103436.02</v>
      </c>
      <c r="F27" s="34">
        <f>C27+E27-D27</f>
        <v>-12395.48999999999</v>
      </c>
    </row>
    <row r="28" spans="1:8" ht="21.75" customHeight="1">
      <c r="A28"/>
      <c r="B28" s="14" t="s">
        <v>38</v>
      </c>
      <c r="C28" s="7"/>
      <c r="D28" s="7">
        <f>873.4+4424.67+12432.44</f>
        <v>17730.510000000002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5061</v>
      </c>
      <c r="E29" s="5"/>
      <c r="F29" s="5"/>
    </row>
    <row r="30" spans="2:6" ht="11.25">
      <c r="B30" s="5" t="s">
        <v>22</v>
      </c>
      <c r="C30" s="7"/>
      <c r="D30" s="7">
        <v>12221.21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7200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1860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5559+23035+2713+5000</f>
        <v>36307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3634.09+2198.92</f>
        <v>5833.01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24140.6</v>
      </c>
      <c r="E37" s="9"/>
      <c r="F37" s="9"/>
      <c r="G37"/>
      <c r="H37"/>
    </row>
    <row r="38" spans="2:6" ht="11.25">
      <c r="B38" s="15" t="s">
        <v>37</v>
      </c>
      <c r="C38" s="7"/>
      <c r="D38" s="7">
        <v>18217.88</v>
      </c>
      <c r="E38" s="5"/>
      <c r="F38" s="5"/>
    </row>
    <row r="39" spans="1:8" ht="32.25" customHeight="1">
      <c r="A39"/>
      <c r="B39" s="16" t="s">
        <v>27</v>
      </c>
      <c r="C39" s="25"/>
      <c r="D39" s="25">
        <v>4057.46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1865.26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5423.57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184.01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492.12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4747.44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2018-03-23T09:58:21Z</dcterms:modified>
  <cp:category/>
  <cp:version/>
  <cp:contentType/>
  <cp:contentStatus/>
  <cp:revision>1</cp:revision>
</cp:coreProperties>
</file>