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<sst xmlns="http://schemas.openxmlformats.org/spreadsheetml/2006/main" count="61" uniqueCount="54">
  <si>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</si>
  <si>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</si>
  <si>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</si>
  <si>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</si>
  <si>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</si>
  <si>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</si>
  <si>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</si>
  <si>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</si>
  <si>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</si>
  <si>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</si>
  <si>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</si>
  <si>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</si>
  <si>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</si>
  <si>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</si>
  <si>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</si>
  <si>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</si>
  <si>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</si>
  <si>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</si>
  <si>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</si>
  <si>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</si>
  <si>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</si>
  <si>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</si>
  <si>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</si>
  <si>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</si>
  <si>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</si>
  <si>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</si>
  <si>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</si>
  <si>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</si>
  <si>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</si>
  <si>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</si>
  <si>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</si>
  <si>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</si>
  <si>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</si>
  <si>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</si>
  <si>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</si>
  <si>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</si>
  <si>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</si>
  <si>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</si>
  <si>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</si>
  <si>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</si>
  <si>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</si>
  <si>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</si>
  <si>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</si>
  <si>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</si>
  <si>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</si>
  <si>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</si>
  <si>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</si>
  <si>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</si>
  <si>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</si>
  <si>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</si>
  <si>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</si>
  <si>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</si>
  <si>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</si>
  <si>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 xml:space="preserve">Информация о доходах и расходах за 01.01.2018 - 31.12.2018 по адресу: 623270, Свердловская обл, Дегтярск г, Шевченко д. № 11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</si>
</sst>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25">
      <selection activeCell="N43" sqref="N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602.7</v>
      </c>
    </row>
    <row r="7" spans="1:4" ht="11.25">
      <c r="A7" s="4"/>
      <c r="B7" s="5" t="s">
        <v>5</v>
      </c>
      <c r="C7" s="6" t="s">
        <v>4</v>
      </c>
      <c r="D7" s="7">
        <v>602.7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6184.08</v>
      </c>
      <c r="D12" s="7">
        <v>11374.32</v>
      </c>
      <c r="E12" s="7">
        <v>12755.69</v>
      </c>
      <c r="F12" s="7">
        <f>C12+D12-E12</f>
        <v>4802.710000000001</v>
      </c>
    </row>
    <row r="13" spans="2:6" ht="11.25">
      <c r="B13" s="5" t="s">
        <v>10</v>
      </c>
      <c r="C13" s="7">
        <v>17046.18</v>
      </c>
      <c r="D13" s="7">
        <v>32154.99</v>
      </c>
      <c r="E13" s="7">
        <v>35848.43</v>
      </c>
      <c r="F13" s="7">
        <f>C13+D13-E13</f>
        <v>13352.739999999998</v>
      </c>
    </row>
    <row r="14" spans="2:6" ht="11.25">
      <c r="B14" s="10" t="s">
        <v>11</v>
      </c>
      <c r="C14" s="22">
        <f>C12+C13</f>
        <v>23230.260000000002</v>
      </c>
      <c r="D14" s="22">
        <f>D12+D13</f>
        <v>43529.31</v>
      </c>
      <c r="E14" s="22">
        <f>SUM(E12:E13)</f>
        <v>48604.12</v>
      </c>
      <c r="F14" s="22">
        <f>F12+F13</f>
        <v>18155.449999999997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73852.36</v>
      </c>
      <c r="D19" s="20">
        <f>D20+D21+D22+D23</f>
        <v>112819.58</v>
      </c>
      <c r="E19" s="20">
        <f>E20+E21+E22+E23</f>
        <v>107461.25</v>
      </c>
      <c r="F19" s="20">
        <f>F20+F21+F22+F23</f>
        <v>79210.69</v>
      </c>
      <c r="G19" s="24">
        <f>E19/D19*100</f>
        <v>95.25053186689757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73852.36</v>
      </c>
      <c r="D21" s="7">
        <v>112819.58</v>
      </c>
      <c r="E21" s="7">
        <v>107461.25</v>
      </c>
      <c r="F21" s="7">
        <f>C21+D21-E21</f>
        <v>79210.69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-58385.4</v>
      </c>
      <c r="D27" s="34">
        <f>D28+D29+D30+D31+D32+D33+D34+D35+D36+D37+D41</f>
        <v>94063.79</v>
      </c>
      <c r="E27" s="34">
        <f>E19</f>
        <v>107461.25</v>
      </c>
      <c r="F27" s="34">
        <f>C27+E27-D27</f>
        <v>-44987.939999999995</v>
      </c>
    </row>
    <row r="28" spans="1:8" ht="21.75" customHeight="1">
      <c r="A28"/>
      <c r="B28" s="14" t="s">
        <v>38</v>
      </c>
      <c r="C28" s="7"/>
      <c r="D28" s="7">
        <f>534.2+12222.76</f>
        <v>12756.960000000001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13830.4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5058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2618+13651+2421+1000</f>
        <v>19690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4692.86+2906.44</f>
        <v>7599.299999999999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27544.46</v>
      </c>
      <c r="E37" s="9"/>
      <c r="F37" s="9"/>
      <c r="G37"/>
      <c r="H37"/>
    </row>
    <row r="38" spans="2:6" ht="11.25">
      <c r="B38" s="15" t="s">
        <v>37</v>
      </c>
      <c r="C38" s="7"/>
      <c r="D38" s="7">
        <v>20673.91</v>
      </c>
      <c r="E38" s="5"/>
      <c r="F38" s="5"/>
    </row>
    <row r="39" spans="1:8" ht="32.25" customHeight="1">
      <c r="A39"/>
      <c r="B39" s="16" t="s">
        <v>27</v>
      </c>
      <c r="C39" s="25"/>
      <c r="D39" s="25">
        <v>4762.4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2108.15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7584.67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376.84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732.63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6475.2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2019-03-20T09:59:19Z</dcterms:modified>
  <cp:category/>
  <cp:version/>
  <cp:contentType/>
  <cp:contentStatus/>
  <cp:revision>1</cp:revision>
</cp:coreProperties>
</file>