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<sst xmlns="http://schemas.openxmlformats.org/spreadsheetml/2006/main" count="49" uniqueCount="45">
  <si>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</si>
  <si>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</si>
  <si>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</si>
  <si>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</si>
  <si>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</si>
  <si>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</si>
  <si>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</si>
  <si>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</si>
  <si>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</si>
  <si>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</si>
  <si>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</si>
  <si>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</si>
  <si>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</si>
  <si>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</si>
  <si>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</si>
  <si>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</si>
  <si>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</si>
  <si>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</si>
  <si>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</si>
  <si>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</si>
  <si>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</si>
  <si>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</si>
  <si>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</si>
  <si>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</si>
  <si>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</si>
  <si>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</si>
  <si>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</si>
  <si>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</si>
  <si>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</si>
  <si>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</si>
  <si>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</si>
  <si>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</si>
  <si>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</si>
  <si>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</si>
  <si>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</si>
  <si>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</si>
  <si>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</si>
  <si>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</si>
  <si>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</si>
  <si>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</si>
  <si>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</si>
  <si>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</si>
  <si>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</si>
  <si>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</si>
  <si>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Ур. Танкистов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</si>
</sst>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2579.2</v>
      </c>
    </row>
    <row r="7" spans="1:4" ht="11.25">
      <c r="A7" s="4"/>
      <c r="B7" s="5" t="s">
        <v>5</v>
      </c>
      <c r="C7" s="6" t="s">
        <v>4</v>
      </c>
      <c r="D7" s="7">
        <v>2579.2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12187.61</v>
      </c>
      <c r="D12" s="7">
        <v>81499.91</v>
      </c>
      <c r="E12" s="7">
        <v>70979.49</v>
      </c>
      <c r="F12" s="7">
        <f>C12+D12-E12</f>
        <v>22708.03</v>
      </c>
    </row>
    <row r="13" spans="2:6" ht="11.25">
      <c r="B13" s="5" t="s">
        <v>10</v>
      </c>
      <c r="C13" s="7">
        <v>26313.62</v>
      </c>
      <c r="D13" s="7">
        <v>173992.1</v>
      </c>
      <c r="E13" s="7">
        <v>146538.16</v>
      </c>
      <c r="F13" s="7">
        <f>C13+D13-E13</f>
        <v>53767.56</v>
      </c>
    </row>
    <row r="14" spans="2:6" ht="11.25">
      <c r="B14" s="10" t="s">
        <v>11</v>
      </c>
      <c r="C14" s="22">
        <f>C12+C13</f>
        <v>38501.229999999996</v>
      </c>
      <c r="D14" s="22">
        <f>D12+D13</f>
        <v>255492.01</v>
      </c>
      <c r="E14" s="22">
        <f>SUM(E12:E13)</f>
        <v>217517.65000000002</v>
      </c>
      <c r="F14" s="22">
        <f>F12+F13</f>
        <v>76475.59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57489.48</v>
      </c>
      <c r="D19" s="20">
        <f>D20+D21+D20</f>
        <v>485226.34</v>
      </c>
      <c r="E19" s="20">
        <f>E20+E21+E20</f>
        <v>448283.43</v>
      </c>
      <c r="F19" s="20">
        <f>F20+F21+F20</f>
        <v>94432.39000000007</v>
      </c>
      <c r="G19" s="24">
        <f>E19/D19*100</f>
        <v>92.38645824544479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57489.48</v>
      </c>
      <c r="D21" s="7">
        <v>485226.34</v>
      </c>
      <c r="E21" s="7">
        <v>448283.43</v>
      </c>
      <c r="F21" s="7">
        <f>C21+D21-E21</f>
        <v>94432.39000000007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57355.82</v>
      </c>
      <c r="D26" s="34">
        <f>D27+D28+D29+D30+D31+D32+D33+D34+D35+D36</f>
        <v>494614.31999999995</v>
      </c>
      <c r="E26" s="34">
        <f>E19</f>
        <v>448283.43</v>
      </c>
      <c r="F26" s="34">
        <f>C26+E26-D26</f>
        <v>11024.930000000051</v>
      </c>
    </row>
    <row r="27" spans="1:8" ht="21.75" customHeight="1">
      <c r="A27"/>
      <c r="B27" s="14" t="s">
        <v>38</v>
      </c>
      <c r="C27" s="7"/>
      <c r="D27" s="7">
        <f>797+60353.28</f>
        <v>61150.28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61783.55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3248+6329-797+1800+4594.82+6327.2+28000</f>
        <v>49502.020000000004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59633+40804.96+30115.14+30000</f>
        <v>160553.09999999998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17641.73+75883.79-58000</f>
        <v>35525.51999999999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117399.84999999999</v>
      </c>
      <c r="E36" s="9"/>
      <c r="F36" s="9"/>
      <c r="G36"/>
      <c r="H36"/>
    </row>
    <row r="37" spans="2:6" ht="11.25">
      <c r="B37" s="15" t="s">
        <v>37</v>
      </c>
      <c r="C37" s="7"/>
      <c r="D37" s="7">
        <v>88333.61</v>
      </c>
      <c r="E37" s="5"/>
      <c r="F37" s="5"/>
    </row>
    <row r="38" spans="1:8" ht="32.25" customHeight="1">
      <c r="A38"/>
      <c r="B38" s="16" t="s">
        <v>27</v>
      </c>
      <c r="C38" s="25"/>
      <c r="D38" s="25">
        <v>19906.1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9160.14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2017-03-19T08:00:20Z</dcterms:modified>
  <cp:category/>
  <cp:version/>
  <cp:contentType/>
  <cp:contentStatus/>
  <cp:revision>1</cp:revision>
</cp:coreProperties>
</file>