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G30" i="1" l="1"/>
  <c r="F30" i="1"/>
  <c r="E30" i="1"/>
  <c r="F33" i="1"/>
  <c r="F34" i="1"/>
  <c r="F35" i="1"/>
  <c r="F36" i="1"/>
  <c r="F37" i="1"/>
  <c r="F38" i="1"/>
  <c r="F39" i="1"/>
  <c r="F40" i="1"/>
  <c r="F32" i="1"/>
  <c r="C72" i="1" l="1"/>
</calcChain>
</file>

<file path=xl/sharedStrings.xml><?xml version="1.0" encoding="utf-8"?>
<sst xmlns="http://schemas.openxmlformats.org/spreadsheetml/2006/main" count="80" uniqueCount="69">
  <si>
    <t>Информация о доходах и расходах за 01.01.2015 - 31.12.2015 по адресу: Горького, 31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</si>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</sst>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52" workbookViewId="0">
      <selection activeCell="Q59" sqref="Q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470.4</v>
      </c>
    </row>
    <row r="7" spans="1:19" ht="10.95" customHeight="1" x14ac:dyDescent="0.2">
      <c r="A7" s="4"/>
      <c r="B7" s="5" t="s">
        <v>6</v>
      </c>
      <c r="C7" s="6" t="s">
        <v>5</v>
      </c>
      <c r="D7" s="7">
        <v>306.39999999999998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9">
        <v>11145.12</v>
      </c>
      <c r="D14" s="9">
        <v>13044.02</v>
      </c>
      <c r="E14" s="10">
        <v>1898.9</v>
      </c>
      <c r="K14" s="32"/>
      <c r="L14" s="33"/>
      <c r="M14" s="33"/>
      <c r="N14" s="34"/>
      <c r="O14" s="32"/>
      <c r="P14" s="33"/>
      <c r="Q14" s="33"/>
      <c r="R14" s="34"/>
      <c r="S14" s="31"/>
    </row>
    <row r="15" spans="1:19" ht="10.95" customHeight="1" x14ac:dyDescent="0.2">
      <c r="B15" s="5" t="s">
        <v>16</v>
      </c>
      <c r="C15" s="9">
        <v>3875.15</v>
      </c>
      <c r="D15" s="11"/>
      <c r="E15" s="9">
        <v>-3875.15</v>
      </c>
      <c r="K15" s="32"/>
      <c r="L15" s="33"/>
      <c r="M15" s="35"/>
      <c r="N15" s="33"/>
      <c r="O15" s="32"/>
      <c r="P15" s="33"/>
      <c r="Q15" s="35"/>
      <c r="R15" s="34"/>
      <c r="S15" s="31"/>
    </row>
    <row r="16" spans="1:19" ht="10.95" customHeight="1" x14ac:dyDescent="0.2">
      <c r="B16" s="5" t="s">
        <v>17</v>
      </c>
      <c r="C16" s="9">
        <v>2835.99</v>
      </c>
      <c r="D16" s="11"/>
      <c r="E16" s="9">
        <v>-2835.99</v>
      </c>
      <c r="K16" s="32"/>
      <c r="L16" s="33"/>
      <c r="M16" s="35"/>
      <c r="N16" s="33"/>
      <c r="O16" s="32"/>
      <c r="P16" s="33"/>
      <c r="Q16" s="35"/>
      <c r="R16" s="34"/>
      <c r="S16" s="31"/>
    </row>
    <row r="17" spans="2:19" ht="10.95" customHeight="1" x14ac:dyDescent="0.2">
      <c r="B17" s="5" t="s">
        <v>18</v>
      </c>
      <c r="C17" s="9">
        <v>5373.36</v>
      </c>
      <c r="D17" s="9">
        <v>5373.42</v>
      </c>
      <c r="E17" s="12">
        <v>0.06</v>
      </c>
      <c r="K17" s="32"/>
      <c r="L17" s="33"/>
      <c r="M17" s="33"/>
      <c r="N17" s="36"/>
      <c r="O17" s="32"/>
      <c r="P17" s="33"/>
      <c r="Q17" s="33"/>
      <c r="R17" s="34"/>
      <c r="S17" s="31"/>
    </row>
    <row r="18" spans="2:19" ht="10.95" customHeight="1" x14ac:dyDescent="0.2">
      <c r="B18" s="5" t="s">
        <v>19</v>
      </c>
      <c r="C18" s="9">
        <v>50690.11</v>
      </c>
      <c r="D18" s="11"/>
      <c r="E18" s="9">
        <v>-50690.11</v>
      </c>
      <c r="K18" s="32"/>
      <c r="L18" s="33"/>
      <c r="M18" s="35"/>
      <c r="N18" s="33"/>
      <c r="O18" s="32"/>
      <c r="P18" s="33"/>
      <c r="Q18" s="35"/>
      <c r="R18" s="34"/>
      <c r="S18" s="31"/>
    </row>
    <row r="19" spans="2:19" ht="10.95" customHeight="1" x14ac:dyDescent="0.2">
      <c r="B19" s="5" t="s">
        <v>20</v>
      </c>
      <c r="C19" s="9">
        <v>11974.97</v>
      </c>
      <c r="D19" s="9">
        <v>24860.12</v>
      </c>
      <c r="E19" s="9">
        <v>12885.15</v>
      </c>
      <c r="K19" s="32"/>
      <c r="L19" s="33"/>
      <c r="M19" s="33"/>
      <c r="N19" s="33"/>
      <c r="O19" s="32"/>
      <c r="P19" s="33"/>
      <c r="Q19" s="33"/>
      <c r="R19" s="34"/>
      <c r="S19" s="31"/>
    </row>
    <row r="20" spans="2:19" ht="10.95" customHeight="1" x14ac:dyDescent="0.2">
      <c r="B20" s="5" t="s">
        <v>21</v>
      </c>
      <c r="C20" s="11"/>
      <c r="D20" s="9">
        <v>11319.22</v>
      </c>
      <c r="E20" s="9">
        <v>11319.22</v>
      </c>
      <c r="K20" s="32"/>
      <c r="L20" s="35"/>
      <c r="M20" s="33"/>
      <c r="N20" s="33"/>
      <c r="O20" s="32"/>
      <c r="P20" s="35"/>
      <c r="Q20" s="33"/>
      <c r="R20" s="34"/>
      <c r="S20" s="31"/>
    </row>
    <row r="21" spans="2:19" ht="10.95" customHeight="1" x14ac:dyDescent="0.2">
      <c r="B21" s="5" t="s">
        <v>22</v>
      </c>
      <c r="C21" s="9">
        <v>164444.57</v>
      </c>
      <c r="D21" s="9">
        <v>170942.23</v>
      </c>
      <c r="E21" s="9">
        <v>6497.66</v>
      </c>
      <c r="K21" s="32"/>
      <c r="L21" s="33"/>
      <c r="M21" s="33"/>
      <c r="N21" s="33"/>
      <c r="O21" s="32"/>
      <c r="P21" s="33"/>
      <c r="Q21" s="33"/>
      <c r="R21" s="34"/>
      <c r="S21" s="31"/>
    </row>
    <row r="22" spans="2:19" ht="10.95" customHeight="1" x14ac:dyDescent="0.2">
      <c r="B22" s="5" t="s">
        <v>23</v>
      </c>
      <c r="C22" s="11"/>
      <c r="D22" s="9">
        <v>3494.31</v>
      </c>
      <c r="E22" s="9">
        <v>3494.31</v>
      </c>
      <c r="K22" s="32"/>
      <c r="L22" s="35"/>
      <c r="M22" s="33"/>
      <c r="N22" s="33"/>
      <c r="O22" s="32"/>
      <c r="P22" s="35"/>
      <c r="Q22" s="33"/>
      <c r="R22" s="34"/>
      <c r="S22" s="31"/>
    </row>
    <row r="23" spans="2:19" ht="10.95" customHeight="1" x14ac:dyDescent="0.2">
      <c r="B23" s="5" t="s">
        <v>24</v>
      </c>
      <c r="C23" s="9">
        <v>13152.33</v>
      </c>
      <c r="D23" s="11"/>
      <c r="E23" s="9">
        <v>-13152.33</v>
      </c>
      <c r="K23" s="32"/>
      <c r="L23" s="33"/>
      <c r="M23" s="35"/>
      <c r="N23" s="33"/>
      <c r="O23" s="32"/>
      <c r="P23" s="33"/>
      <c r="Q23" s="35"/>
      <c r="R23" s="34"/>
      <c r="S23" s="31"/>
    </row>
    <row r="24" spans="2:19" ht="10.95" customHeight="1" x14ac:dyDescent="0.2">
      <c r="B24" s="5" t="s">
        <v>25</v>
      </c>
      <c r="C24" s="9">
        <v>9225.09</v>
      </c>
      <c r="D24" s="9">
        <v>14957.04</v>
      </c>
      <c r="E24" s="9">
        <v>5731.95</v>
      </c>
      <c r="K24" s="32"/>
      <c r="L24" s="33"/>
      <c r="M24" s="33"/>
      <c r="N24" s="33"/>
      <c r="O24" s="32"/>
      <c r="P24" s="33"/>
      <c r="Q24" s="33"/>
      <c r="R24" s="34"/>
      <c r="S24" s="31"/>
    </row>
    <row r="25" spans="2:19" ht="10.95" customHeight="1" x14ac:dyDescent="0.2">
      <c r="B25" s="13" t="s">
        <v>26</v>
      </c>
      <c r="C25" s="14">
        <v>272716.69</v>
      </c>
      <c r="D25" s="14">
        <v>243990.36</v>
      </c>
      <c r="E25" s="14">
        <v>-28726.33</v>
      </c>
      <c r="K25" s="37"/>
      <c r="L25" s="38"/>
      <c r="M25" s="38"/>
      <c r="N25" s="38"/>
      <c r="O25" s="37"/>
      <c r="P25" s="38"/>
      <c r="Q25" s="38"/>
      <c r="R25" s="38"/>
      <c r="S25" s="31"/>
    </row>
    <row r="26" spans="2:19" ht="11.4" customHeight="1" x14ac:dyDescent="0.2">
      <c r="K26" s="31"/>
      <c r="L26" s="31"/>
      <c r="M26" s="31"/>
      <c r="N26" s="31"/>
      <c r="O26" s="31"/>
      <c r="P26" s="31"/>
      <c r="Q26" s="31"/>
      <c r="R26" s="31"/>
      <c r="S26" s="31"/>
    </row>
    <row r="27" spans="2:19" ht="25.95" customHeight="1" x14ac:dyDescent="0.25">
      <c r="B27" s="46" t="s">
        <v>27</v>
      </c>
      <c r="C27" s="46"/>
      <c r="D27" s="46"/>
      <c r="E27" s="46"/>
      <c r="F27" s="46"/>
      <c r="G27" s="46"/>
      <c r="K27" s="31"/>
      <c r="L27" s="31"/>
      <c r="M27" s="31"/>
      <c r="N27" s="31"/>
      <c r="O27" s="31"/>
      <c r="P27" s="31"/>
      <c r="Q27" s="31"/>
      <c r="R27" s="31"/>
      <c r="S27" s="31"/>
    </row>
    <row r="29" spans="2:19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</row>
    <row r="30" spans="2:19" ht="12" customHeight="1" x14ac:dyDescent="0.25">
      <c r="B30" s="15" t="s">
        <v>32</v>
      </c>
      <c r="C30" s="16">
        <v>43126.66</v>
      </c>
      <c r="D30" s="17">
        <v>355498.8</v>
      </c>
      <c r="E30" s="17">
        <f>SUM(E31:E40)</f>
        <v>344680.87</v>
      </c>
      <c r="F30" s="16">
        <f>SUM(F31:F40)</f>
        <v>53944.590000000033</v>
      </c>
      <c r="G30" s="39">
        <f>E30/D30</f>
        <v>0.96956971444066764</v>
      </c>
    </row>
    <row r="31" spans="2:19" ht="10.95" customHeight="1" x14ac:dyDescent="0.2">
      <c r="B31" s="18" t="s">
        <v>33</v>
      </c>
      <c r="C31" s="5"/>
      <c r="D31" s="5"/>
      <c r="E31" s="5"/>
      <c r="F31" s="5"/>
      <c r="G31" s="11"/>
    </row>
    <row r="32" spans="2:19" ht="10.95" customHeight="1" x14ac:dyDescent="0.2">
      <c r="B32" s="18" t="s">
        <v>34</v>
      </c>
      <c r="C32" s="9">
        <v>18352.84</v>
      </c>
      <c r="D32" s="9">
        <v>111508.44</v>
      </c>
      <c r="E32" s="9">
        <v>106206.61</v>
      </c>
      <c r="F32" s="9">
        <f>C32+D32-E32</f>
        <v>23654.67</v>
      </c>
      <c r="G32" s="11"/>
    </row>
    <row r="33" spans="2:7" ht="10.95" customHeight="1" x14ac:dyDescent="0.2">
      <c r="B33" s="18" t="s">
        <v>35</v>
      </c>
      <c r="C33" s="9">
        <v>-3375.22</v>
      </c>
      <c r="D33" s="11"/>
      <c r="E33" s="11"/>
      <c r="F33" s="9">
        <f t="shared" ref="F33:F40" si="0">C33+D33-E33</f>
        <v>-3375.22</v>
      </c>
      <c r="G33" s="11"/>
    </row>
    <row r="34" spans="2:7" ht="10.95" customHeight="1" x14ac:dyDescent="0.2">
      <c r="B34" s="5" t="s">
        <v>15</v>
      </c>
      <c r="C34" s="12">
        <v>476.89</v>
      </c>
      <c r="D34" s="9">
        <v>13044.02</v>
      </c>
      <c r="E34" s="9">
        <v>12546.68</v>
      </c>
      <c r="F34" s="9">
        <f t="shared" si="0"/>
        <v>974.22999999999956</v>
      </c>
      <c r="G34" s="5"/>
    </row>
    <row r="35" spans="2:7" ht="10.95" customHeight="1" x14ac:dyDescent="0.2">
      <c r="B35" s="5" t="s">
        <v>18</v>
      </c>
      <c r="C35" s="9">
        <v>2209.21</v>
      </c>
      <c r="D35" s="9">
        <v>5373.42</v>
      </c>
      <c r="E35" s="19">
        <v>4991.57</v>
      </c>
      <c r="F35" s="9">
        <f t="shared" si="0"/>
        <v>2591.0600000000004</v>
      </c>
      <c r="G35" s="5"/>
    </row>
    <row r="36" spans="2:7" ht="10.95" customHeight="1" x14ac:dyDescent="0.2">
      <c r="B36" s="5" t="s">
        <v>20</v>
      </c>
      <c r="C36" s="9">
        <v>2523.84</v>
      </c>
      <c r="D36" s="9">
        <v>24860.12</v>
      </c>
      <c r="E36" s="9">
        <v>23335.17</v>
      </c>
      <c r="F36" s="9">
        <f t="shared" si="0"/>
        <v>4048.7900000000009</v>
      </c>
      <c r="G36" s="5"/>
    </row>
    <row r="37" spans="2:7" ht="10.95" customHeight="1" x14ac:dyDescent="0.2">
      <c r="B37" s="5" t="s">
        <v>21</v>
      </c>
      <c r="C37" s="9">
        <v>-2188.39</v>
      </c>
      <c r="D37" s="9">
        <v>11319.22</v>
      </c>
      <c r="E37" s="9">
        <v>9476.17</v>
      </c>
      <c r="F37" s="9">
        <f t="shared" si="0"/>
        <v>-345.34000000000015</v>
      </c>
      <c r="G37" s="5"/>
    </row>
    <row r="38" spans="2:7" ht="10.95" customHeight="1" x14ac:dyDescent="0.2">
      <c r="B38" s="5" t="s">
        <v>22</v>
      </c>
      <c r="C38" s="9">
        <v>24848.51</v>
      </c>
      <c r="D38" s="9">
        <v>170942.23</v>
      </c>
      <c r="E38" s="9">
        <v>170442.43</v>
      </c>
      <c r="F38" s="9">
        <f t="shared" si="0"/>
        <v>25348.310000000027</v>
      </c>
      <c r="G38" s="5"/>
    </row>
    <row r="39" spans="2:7" ht="10.95" customHeight="1" x14ac:dyDescent="0.2">
      <c r="B39" s="5" t="s">
        <v>23</v>
      </c>
      <c r="C39" s="20">
        <v>-647.9</v>
      </c>
      <c r="D39" s="9">
        <v>3494.31</v>
      </c>
      <c r="E39" s="9">
        <v>2889.58</v>
      </c>
      <c r="F39" s="9">
        <f t="shared" si="0"/>
        <v>-43.170000000000073</v>
      </c>
      <c r="G39" s="5"/>
    </row>
    <row r="40" spans="2:7" ht="10.95" customHeight="1" x14ac:dyDescent="0.2">
      <c r="B40" s="5" t="s">
        <v>25</v>
      </c>
      <c r="C40" s="12">
        <v>926.88</v>
      </c>
      <c r="D40" s="9">
        <v>14957.04</v>
      </c>
      <c r="E40" s="9">
        <v>14792.66</v>
      </c>
      <c r="F40" s="9">
        <f t="shared" si="0"/>
        <v>1091.2600000000002</v>
      </c>
      <c r="G40" s="5"/>
    </row>
    <row r="42" spans="2:7" ht="13.05" customHeight="1" x14ac:dyDescent="0.25">
      <c r="B42" s="47" t="s">
        <v>36</v>
      </c>
      <c r="C42" s="47"/>
      <c r="D42" s="47"/>
      <c r="E42" s="47"/>
      <c r="F42" s="47"/>
      <c r="G42" s="47"/>
    </row>
    <row r="43" spans="2:7" ht="12" customHeight="1" x14ac:dyDescent="0.25">
      <c r="B43" s="15" t="s">
        <v>37</v>
      </c>
      <c r="C43" s="21" t="s">
        <v>38</v>
      </c>
      <c r="D43" s="21" t="s">
        <v>39</v>
      </c>
      <c r="E43" s="21" t="s">
        <v>40</v>
      </c>
    </row>
    <row r="44" spans="2:7" ht="10.95" customHeight="1" x14ac:dyDescent="0.2">
      <c r="B44" s="5"/>
      <c r="C44" s="9">
        <f>SUM(C45:C57)</f>
        <v>110472.1332</v>
      </c>
      <c r="D44" s="9">
        <v>111508.44</v>
      </c>
      <c r="E44" s="9">
        <f>D44-C44</f>
        <v>1036.3068000000058</v>
      </c>
      <c r="F44" s="23"/>
    </row>
    <row r="45" spans="2:7" ht="10.95" customHeight="1" x14ac:dyDescent="0.2">
      <c r="B45" s="24" t="s">
        <v>41</v>
      </c>
      <c r="C45" s="9">
        <v>20822.189999999999</v>
      </c>
      <c r="D45" s="11"/>
      <c r="E45" s="11"/>
      <c r="F45" s="23"/>
    </row>
    <row r="46" spans="2:7" ht="10.95" customHeight="1" x14ac:dyDescent="0.2">
      <c r="B46" s="5" t="s">
        <v>42</v>
      </c>
      <c r="C46" s="9">
        <v>9563.98</v>
      </c>
      <c r="D46" s="5"/>
      <c r="E46" s="5"/>
      <c r="F46" s="23"/>
    </row>
    <row r="47" spans="2:7" ht="10.95" customHeight="1" x14ac:dyDescent="0.2">
      <c r="B47" s="5" t="s">
        <v>43</v>
      </c>
      <c r="C47" s="9">
        <v>12403.09</v>
      </c>
      <c r="D47" s="11"/>
      <c r="E47" s="5"/>
      <c r="F47" s="23"/>
    </row>
    <row r="48" spans="2:7" ht="10.95" customHeight="1" x14ac:dyDescent="0.2">
      <c r="B48" s="24" t="s">
        <v>44</v>
      </c>
      <c r="C48" s="11"/>
      <c r="D48" s="11"/>
      <c r="E48" s="11"/>
      <c r="F48" s="23"/>
    </row>
    <row r="49" spans="2:12" ht="10.95" customHeight="1" x14ac:dyDescent="0.2">
      <c r="B49" s="24" t="s">
        <v>45</v>
      </c>
      <c r="C49" s="9">
        <v>2202.84</v>
      </c>
      <c r="D49" s="11"/>
      <c r="E49" s="11"/>
      <c r="F49" s="23"/>
    </row>
    <row r="50" spans="2:12" ht="10.95" customHeight="1" x14ac:dyDescent="0.2">
      <c r="B50" s="24" t="s">
        <v>46</v>
      </c>
      <c r="C50" s="11"/>
      <c r="D50" s="11"/>
      <c r="E50" s="11"/>
      <c r="F50" s="23"/>
    </row>
    <row r="51" spans="2:12" ht="33" customHeight="1" x14ac:dyDescent="0.2">
      <c r="B51" s="24" t="s">
        <v>47</v>
      </c>
      <c r="C51" s="12">
        <v>636.09</v>
      </c>
      <c r="D51" s="11"/>
      <c r="E51" s="11"/>
      <c r="F51" s="23"/>
    </row>
    <row r="52" spans="2:12" ht="22.05" customHeight="1" x14ac:dyDescent="0.2">
      <c r="B52" s="24" t="s">
        <v>48</v>
      </c>
      <c r="C52" s="9">
        <v>15694</v>
      </c>
      <c r="D52" s="11"/>
      <c r="E52" s="11"/>
      <c r="F52" s="23"/>
    </row>
    <row r="53" spans="2:12" ht="10.95" customHeight="1" x14ac:dyDescent="0.2">
      <c r="B53" s="24" t="s">
        <v>49</v>
      </c>
      <c r="C53" s="11"/>
      <c r="D53" s="11"/>
      <c r="E53" s="11"/>
      <c r="F53" s="23"/>
    </row>
    <row r="54" spans="2:12" ht="10.95" customHeight="1" x14ac:dyDescent="0.2">
      <c r="B54" s="24" t="s">
        <v>50</v>
      </c>
      <c r="C54" s="11"/>
      <c r="D54" s="11"/>
      <c r="E54" s="11"/>
      <c r="F54" s="23"/>
    </row>
    <row r="55" spans="2:12" ht="10.95" customHeight="1" x14ac:dyDescent="0.2">
      <c r="B55" s="25" t="s">
        <v>51</v>
      </c>
      <c r="C55" s="22">
        <v>31222.3632</v>
      </c>
      <c r="D55" s="5"/>
      <c r="E55" s="5"/>
      <c r="F55" s="23"/>
      <c r="J55" s="40"/>
    </row>
    <row r="56" spans="2:12" ht="33" customHeight="1" x14ac:dyDescent="0.2">
      <c r="B56" s="26" t="s">
        <v>52</v>
      </c>
      <c r="C56" s="27">
        <f>184.61+16704.75</f>
        <v>16889.36</v>
      </c>
      <c r="D56" s="11"/>
      <c r="E56" s="11"/>
      <c r="L56" s="40"/>
    </row>
    <row r="57" spans="2:12" ht="10.95" customHeight="1" x14ac:dyDescent="0.2">
      <c r="B57" s="26" t="s">
        <v>53</v>
      </c>
      <c r="C57" s="9">
        <v>1038.22</v>
      </c>
      <c r="D57" s="11"/>
      <c r="E57" s="11"/>
    </row>
    <row r="59" spans="2:12" ht="11.4" customHeight="1" x14ac:dyDescent="0.25">
      <c r="B59" s="48" t="s">
        <v>63</v>
      </c>
      <c r="C59" s="48"/>
      <c r="D59" s="48"/>
      <c r="E59" s="48"/>
      <c r="F59" s="48"/>
      <c r="G59" s="48"/>
    </row>
    <row r="60" spans="2:12" ht="11.4" customHeight="1" x14ac:dyDescent="0.2">
      <c r="B60" s="41"/>
      <c r="C60" s="42" t="s">
        <v>64</v>
      </c>
      <c r="D60" s="42" t="s">
        <v>65</v>
      </c>
      <c r="E60" s="42" t="s">
        <v>66</v>
      </c>
    </row>
    <row r="61" spans="2:12" ht="11.4" customHeight="1" x14ac:dyDescent="0.2">
      <c r="B61" s="43" t="s">
        <v>67</v>
      </c>
      <c r="C61" s="44">
        <v>26655.49</v>
      </c>
      <c r="D61" s="44">
        <v>37918.58</v>
      </c>
      <c r="E61" s="49">
        <v>9329.42</v>
      </c>
    </row>
    <row r="62" spans="2:12" ht="11.4" customHeight="1" x14ac:dyDescent="0.2">
      <c r="B62" s="43" t="s">
        <v>68</v>
      </c>
      <c r="C62" s="44">
        <v>0</v>
      </c>
      <c r="D62" s="44">
        <v>0</v>
      </c>
      <c r="E62" s="50"/>
    </row>
    <row r="64" spans="2:12" ht="11.4" customHeight="1" x14ac:dyDescent="0.25">
      <c r="B64" s="51" t="s">
        <v>61</v>
      </c>
      <c r="C64" s="51"/>
      <c r="D64" s="51"/>
      <c r="E64" s="51"/>
      <c r="F64" s="51"/>
    </row>
    <row r="65" spans="2:7" ht="11.4" customHeight="1" x14ac:dyDescent="0.2">
      <c r="B65" s="52" t="s">
        <v>62</v>
      </c>
      <c r="C65" s="54">
        <v>-37905.79</v>
      </c>
      <c r="D65" s="55"/>
      <c r="E65" s="56"/>
    </row>
    <row r="66" spans="2:7" ht="11.4" customHeight="1" x14ac:dyDescent="0.2">
      <c r="B66" s="53"/>
      <c r="C66" s="57"/>
      <c r="D66" s="58"/>
      <c r="E66" s="59"/>
    </row>
    <row r="68" spans="2:7" ht="13.05" customHeight="1" x14ac:dyDescent="0.25">
      <c r="B68" s="47" t="s">
        <v>54</v>
      </c>
      <c r="C68" s="47"/>
      <c r="D68" s="47"/>
      <c r="E68" s="47"/>
      <c r="F68" s="47"/>
      <c r="G68" s="47"/>
    </row>
    <row r="69" spans="2:7" ht="10.95" customHeight="1" x14ac:dyDescent="0.2">
      <c r="B69" s="5" t="s">
        <v>60</v>
      </c>
      <c r="C69" s="9">
        <v>22451.77</v>
      </c>
    </row>
    <row r="70" spans="2:7" ht="10.95" customHeight="1" x14ac:dyDescent="0.2">
      <c r="B70" s="5" t="s">
        <v>55</v>
      </c>
      <c r="C70" s="11"/>
    </row>
    <row r="71" spans="2:7" ht="10.95" customHeight="1" x14ac:dyDescent="0.2">
      <c r="B71" s="5" t="s">
        <v>56</v>
      </c>
      <c r="C71" s="11"/>
    </row>
    <row r="72" spans="2:7" ht="10.95" customHeight="1" x14ac:dyDescent="0.2">
      <c r="B72" s="5" t="s">
        <v>57</v>
      </c>
      <c r="C72" s="9">
        <f>C69+C70-C71</f>
        <v>22451.77</v>
      </c>
    </row>
    <row r="73" spans="2:7" s="1" customFormat="1" ht="28.05" customHeight="1" x14ac:dyDescent="0.2"/>
    <row r="74" spans="2:7" ht="12" customHeight="1" x14ac:dyDescent="0.25">
      <c r="B74" s="28" t="s">
        <v>58</v>
      </c>
      <c r="C74" s="29"/>
      <c r="D74" s="30" t="s">
        <v>59</v>
      </c>
    </row>
  </sheetData>
  <mergeCells count="10">
    <mergeCell ref="B2:G2"/>
    <mergeCell ref="B11:G11"/>
    <mergeCell ref="B27:G27"/>
    <mergeCell ref="B42:G42"/>
    <mergeCell ref="B68:G68"/>
    <mergeCell ref="B59:G59"/>
    <mergeCell ref="E61:E62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2016-03-31T09:48:50Z</dcterms:modified>
</cp:coreProperties>
</file>