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72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<sst xmlns="http://schemas.openxmlformats.org/spreadsheetml/2006/main" count="52" uniqueCount="48">
  <si>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</si>
  <si>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</si>
  <si>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</si>
  <si>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</si>
  <si>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</si>
  <si>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</si>
  <si>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Наименование услуги</t>
  </si>
  <si>
    <t>Начислено населению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</si>
  <si>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</si>
  <si>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</si>
  <si>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</si>
  <si>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</si>
  <si>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</si>
  <si>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</si>
  <si>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</si>
  <si>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</si>
  <si>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</si>
  <si>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</si>
  <si>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</si>
  <si>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</si>
  <si>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</si>
  <si>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</si>
  <si>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</si>
  <si>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</si>
  <si>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</si>
  <si>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</si>
  <si>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</si>
  <si>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</si>
  <si>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</si>
  <si>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</si>
  <si>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</si>
  <si>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</si>
  <si>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</si>
  <si>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</si>
  <si>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</si>
  <si>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2. Содержание МОП</t>
  </si>
  <si>
    <t>Переходящий остаток на начало периода</t>
  </si>
  <si>
    <t>Переходящий остаток на конец периода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</si>
  <si>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</si>
  <si>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</si>
  <si>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</si>
  <si>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</si>
  <si>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</si>
  <si>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</si>
  <si>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</si>
  <si>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</si>
  <si>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</si>
  <si>
    <t>Информация о доходах и расходах за 01.01.2019 - 31.12.2019 по адресу: 623270, Свердловская обл, Дегтярск г, Литвинова д. № 15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</si>
</sst>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  <xf numFmtId="4" fontId="0" fillId="0" borderId="0" xfId="0" applyNumberForma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L46"/>
  <sheetViews>
    <sheetView tabSelected="1" zoomScalePageLayoutView="0" workbookViewId="0" topLeftCell="A1">
      <selection activeCell="G13" sqref="G13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8.33203125" style="1" customWidth="1"/>
  </cols>
  <sheetData>
    <row r="2" spans="2:7" ht="11.25">
      <c r="B2" s="37" t="s">
        <v>47</v>
      </c>
      <c r="C2" s="37"/>
      <c r="D2" s="37"/>
      <c r="E2" s="37"/>
      <c r="F2" s="37"/>
      <c r="G2" s="37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428.8</v>
      </c>
    </row>
    <row r="7" spans="1:4" ht="11.25">
      <c r="A7" s="4"/>
      <c r="B7" s="5" t="s">
        <v>5</v>
      </c>
      <c r="C7" s="6" t="s">
        <v>4</v>
      </c>
      <c r="D7" s="7">
        <v>428.8</v>
      </c>
    </row>
    <row r="10" spans="1:8" ht="24.75" customHeight="1">
      <c r="A10"/>
      <c r="B10" s="38" t="s">
        <v>8</v>
      </c>
      <c r="C10" s="38"/>
      <c r="D10" s="38"/>
      <c r="E10" s="38"/>
      <c r="F10" s="38"/>
      <c r="G10" s="38"/>
      <c r="H10"/>
    </row>
    <row r="12" spans="1:8" ht="21.75" customHeight="1">
      <c r="A12"/>
      <c r="B12" s="8" t="s">
        <v>6</v>
      </c>
      <c r="C12" s="8" t="s">
        <v>31</v>
      </c>
      <c r="D12" s="8" t="s">
        <v>7</v>
      </c>
      <c r="E12" s="8" t="s">
        <v>9</v>
      </c>
      <c r="F12" s="8" t="s">
        <v>32</v>
      </c>
      <c r="G12" s="8" t="s">
        <v>10</v>
      </c>
      <c r="H12"/>
    </row>
    <row r="13" spans="2:7" ht="12">
      <c r="B13" s="10" t="s">
        <v>11</v>
      </c>
      <c r="C13" s="19">
        <f>C14+C15+C16+C17</f>
        <v>7294.88</v>
      </c>
      <c r="D13" s="19">
        <f>D14+D15+D16+D17</f>
        <v>93519.87</v>
      </c>
      <c r="E13" s="19">
        <f>E14+E15+E16+E17</f>
        <v>93333.22</v>
      </c>
      <c r="F13" s="19">
        <f>F14+F15+F16+F17</f>
        <v>7481.529999999999</v>
      </c>
      <c r="G13" s="22">
        <f>E13/D13*100</f>
        <v>99.80041674566058</v>
      </c>
    </row>
    <row r="14" spans="1:8" ht="11.25" customHeight="1">
      <c r="A14"/>
      <c r="B14" s="11" t="s">
        <v>12</v>
      </c>
      <c r="C14" s="21"/>
      <c r="D14" s="20"/>
      <c r="E14" s="5"/>
      <c r="F14" s="20"/>
      <c r="G14" s="9"/>
      <c r="H14"/>
    </row>
    <row r="15" spans="1:8" ht="11.25" customHeight="1">
      <c r="A15"/>
      <c r="B15" s="11" t="s">
        <v>13</v>
      </c>
      <c r="C15" s="7">
        <v>7294.88</v>
      </c>
      <c r="D15" s="7">
        <v>93519.87</v>
      </c>
      <c r="E15" s="7">
        <v>93333.22</v>
      </c>
      <c r="F15" s="7">
        <f>C15+D15-E15</f>
        <v>7481.529999999999</v>
      </c>
      <c r="G15" s="9"/>
      <c r="H15"/>
    </row>
    <row r="16" spans="1:8" ht="11.25" customHeight="1">
      <c r="A16"/>
      <c r="B16" s="11" t="s">
        <v>14</v>
      </c>
      <c r="C16" s="21"/>
      <c r="D16" s="6"/>
      <c r="E16" s="9"/>
      <c r="F16" s="6"/>
      <c r="G16" s="9"/>
      <c r="H16"/>
    </row>
    <row r="17" spans="1:8" ht="11.25" customHeight="1">
      <c r="A17"/>
      <c r="B17" s="33" t="s">
        <v>38</v>
      </c>
      <c r="C17" s="7">
        <v>0</v>
      </c>
      <c r="D17" s="7">
        <v>0</v>
      </c>
      <c r="E17" s="7">
        <v>0</v>
      </c>
      <c r="F17" s="7">
        <v>0</v>
      </c>
      <c r="G17" s="9"/>
      <c r="H17"/>
    </row>
    <row r="19" spans="2:7" ht="12.75">
      <c r="B19" s="39" t="s">
        <v>15</v>
      </c>
      <c r="C19" s="39"/>
      <c r="D19" s="39"/>
      <c r="E19" s="39"/>
      <c r="F19" s="39"/>
      <c r="G19" s="39"/>
    </row>
    <row r="20" spans="2:6" ht="38.25" customHeight="1">
      <c r="B20" s="10" t="s">
        <v>16</v>
      </c>
      <c r="C20" s="31" t="s">
        <v>36</v>
      </c>
      <c r="D20" s="12" t="s">
        <v>17</v>
      </c>
      <c r="E20" s="12" t="s">
        <v>28</v>
      </c>
      <c r="F20" s="29" t="s">
        <v>37</v>
      </c>
    </row>
    <row r="21" spans="2:12" ht="11.25">
      <c r="B21" s="28"/>
      <c r="C21" s="32">
        <v>31348.27</v>
      </c>
      <c r="D21" s="32">
        <f>D22+D23+D24+D25+D26+D27+D28+D29+D30+D31+D35</f>
        <v>96477.52000000002</v>
      </c>
      <c r="E21" s="32">
        <f>E13</f>
        <v>93333.22</v>
      </c>
      <c r="F21" s="32">
        <f>C21+E21-D21</f>
        <v>28203.969999999987</v>
      </c>
      <c r="L21" s="41"/>
    </row>
    <row r="22" spans="1:8" ht="21.75" customHeight="1">
      <c r="A22"/>
      <c r="B22" s="13" t="s">
        <v>34</v>
      </c>
      <c r="C22" s="7"/>
      <c r="D22" s="7">
        <f>8696.06+413.34</f>
        <v>9109.4</v>
      </c>
      <c r="E22" s="9"/>
      <c r="F22" s="9"/>
      <c r="G22"/>
      <c r="H22"/>
    </row>
    <row r="23" spans="2:6" ht="13.5" customHeight="1">
      <c r="B23" s="30" t="s">
        <v>35</v>
      </c>
      <c r="C23" s="7"/>
      <c r="D23" s="7">
        <f>2321+5400</f>
        <v>7721</v>
      </c>
      <c r="E23" s="5"/>
      <c r="F23" s="5"/>
    </row>
    <row r="24" spans="2:6" ht="11.25">
      <c r="B24" s="5" t="s">
        <v>18</v>
      </c>
      <c r="C24" s="7"/>
      <c r="D24" s="7">
        <v>18942.58</v>
      </c>
      <c r="E24" s="5"/>
      <c r="F24" s="5"/>
    </row>
    <row r="25" spans="1:8" ht="11.25" customHeight="1">
      <c r="A25"/>
      <c r="B25" s="13" t="s">
        <v>19</v>
      </c>
      <c r="C25" s="7"/>
      <c r="D25" s="7"/>
      <c r="E25" s="9"/>
      <c r="F25" s="9"/>
      <c r="G25"/>
      <c r="H25"/>
    </row>
    <row r="26" spans="1:8" ht="11.25" customHeight="1">
      <c r="A26"/>
      <c r="B26" s="13" t="s">
        <v>20</v>
      </c>
      <c r="C26" s="7"/>
      <c r="D26" s="7"/>
      <c r="E26" s="9"/>
      <c r="F26" s="9"/>
      <c r="G26"/>
      <c r="H26"/>
    </row>
    <row r="27" spans="1:8" ht="20.25" customHeight="1">
      <c r="A27"/>
      <c r="B27" s="13" t="s">
        <v>27</v>
      </c>
      <c r="C27" s="7"/>
      <c r="D27" s="7">
        <f>9000</f>
        <v>9000</v>
      </c>
      <c r="E27" s="9"/>
      <c r="F27" s="9"/>
      <c r="G27"/>
      <c r="H27"/>
    </row>
    <row r="28" spans="1:8" ht="32.25" customHeight="1">
      <c r="A28"/>
      <c r="B28" s="13" t="s">
        <v>21</v>
      </c>
      <c r="C28" s="7"/>
      <c r="D28" s="7">
        <f>7800</f>
        <v>7800</v>
      </c>
      <c r="E28" s="9"/>
      <c r="F28" s="9"/>
      <c r="G28"/>
      <c r="H28"/>
    </row>
    <row r="29" spans="1:8" ht="21.75" customHeight="1">
      <c r="A29"/>
      <c r="B29" s="13" t="s">
        <v>29</v>
      </c>
      <c r="C29" s="7"/>
      <c r="D29" s="7">
        <f>998+12600</f>
        <v>13598</v>
      </c>
      <c r="E29" s="9"/>
      <c r="F29" s="9"/>
      <c r="G29"/>
      <c r="H29"/>
    </row>
    <row r="30" spans="1:8" ht="11.25" customHeight="1">
      <c r="A30"/>
      <c r="B30" s="13" t="s">
        <v>30</v>
      </c>
      <c r="C30" s="7"/>
      <c r="D30" s="7">
        <f>3412.73+1058.26</f>
        <v>4470.99</v>
      </c>
      <c r="E30" s="9"/>
      <c r="F30" s="9"/>
      <c r="G30"/>
      <c r="H30"/>
    </row>
    <row r="31" spans="1:8" ht="11.25" customHeight="1">
      <c r="A31"/>
      <c r="B31" s="13" t="s">
        <v>22</v>
      </c>
      <c r="C31" s="7"/>
      <c r="D31" s="7">
        <f>SUM(D32:D34)</f>
        <v>19444.02</v>
      </c>
      <c r="E31" s="9"/>
      <c r="F31" s="9"/>
      <c r="G31"/>
      <c r="H31"/>
    </row>
    <row r="32" spans="2:6" ht="11.25">
      <c r="B32" s="14" t="s">
        <v>33</v>
      </c>
      <c r="C32" s="7"/>
      <c r="D32" s="7">
        <v>14637.26</v>
      </c>
      <c r="E32" s="5"/>
      <c r="F32" s="5"/>
    </row>
    <row r="33" spans="1:8" ht="32.25" customHeight="1">
      <c r="A33"/>
      <c r="B33" s="15" t="s">
        <v>23</v>
      </c>
      <c r="C33" s="23"/>
      <c r="D33" s="23">
        <v>3235.38</v>
      </c>
      <c r="E33" s="9"/>
      <c r="F33" s="9"/>
      <c r="G33"/>
      <c r="H33"/>
    </row>
    <row r="34" spans="1:8" ht="11.25" customHeight="1">
      <c r="A34"/>
      <c r="B34" s="15" t="s">
        <v>24</v>
      </c>
      <c r="C34" s="7"/>
      <c r="D34" s="7">
        <v>1571.38</v>
      </c>
      <c r="E34" s="9"/>
      <c r="F34" s="9"/>
      <c r="G34"/>
      <c r="H34"/>
    </row>
    <row r="35" spans="1:8" ht="19.5" customHeight="1">
      <c r="A35"/>
      <c r="B35" s="15" t="s">
        <v>39</v>
      </c>
      <c r="C35" s="7"/>
      <c r="D35" s="7">
        <f>D36+D37+D38+D39</f>
        <v>6391.530000000001</v>
      </c>
      <c r="E35" s="9"/>
      <c r="F35" s="9"/>
      <c r="G35"/>
      <c r="H35"/>
    </row>
    <row r="36" spans="1:8" ht="11.25" customHeight="1">
      <c r="A36"/>
      <c r="B36" s="15" t="s">
        <v>40</v>
      </c>
      <c r="C36" s="7"/>
      <c r="D36" s="7">
        <v>344.99</v>
      </c>
      <c r="E36" s="9"/>
      <c r="F36" s="9"/>
      <c r="G36"/>
      <c r="H36"/>
    </row>
    <row r="37" spans="1:8" ht="11.25" customHeight="1">
      <c r="A37"/>
      <c r="B37" s="15" t="s">
        <v>41</v>
      </c>
      <c r="C37" s="7"/>
      <c r="D37" s="7">
        <v>691.9</v>
      </c>
      <c r="E37" s="9"/>
      <c r="F37" s="9"/>
      <c r="G37"/>
      <c r="H37"/>
    </row>
    <row r="38" spans="2:6" ht="11.25">
      <c r="B38" s="15" t="s">
        <v>42</v>
      </c>
      <c r="C38" s="7"/>
      <c r="D38" s="7">
        <v>0</v>
      </c>
      <c r="E38" s="9"/>
      <c r="F38" s="9"/>
    </row>
    <row r="39" spans="2:6" ht="11.25">
      <c r="B39" s="15" t="s">
        <v>43</v>
      </c>
      <c r="C39" s="7"/>
      <c r="D39" s="7">
        <v>5354.64</v>
      </c>
      <c r="E39" s="9"/>
      <c r="F39" s="9"/>
    </row>
    <row r="40" spans="2:6" ht="11.25">
      <c r="B40" s="24"/>
      <c r="C40" s="25"/>
      <c r="D40" s="26"/>
      <c r="E40" s="27"/>
      <c r="F40"/>
    </row>
    <row r="41" spans="2:6" ht="11.25">
      <c r="B41" s="40" t="s">
        <v>44</v>
      </c>
      <c r="C41" s="40"/>
      <c r="D41" s="40"/>
      <c r="E41" s="40"/>
      <c r="F41" s="40"/>
    </row>
    <row r="42" spans="2:6" ht="11.25">
      <c r="B42" s="35" t="s">
        <v>16</v>
      </c>
      <c r="C42" s="36" t="s">
        <v>45</v>
      </c>
      <c r="D42" s="36" t="s">
        <v>28</v>
      </c>
      <c r="E42" s="36" t="s">
        <v>17</v>
      </c>
      <c r="F42" s="34"/>
    </row>
    <row r="43" spans="2:6" ht="11.25">
      <c r="B43" s="15" t="s">
        <v>46</v>
      </c>
      <c r="C43" s="7"/>
      <c r="D43" s="7"/>
      <c r="E43" s="7">
        <f>C43*0.35</f>
        <v>0</v>
      </c>
      <c r="F43"/>
    </row>
    <row r="44" spans="2:6" ht="11.25">
      <c r="B44" s="33"/>
      <c r="C44" s="7"/>
      <c r="D44" s="6"/>
      <c r="E44" s="6"/>
      <c r="F44"/>
    </row>
    <row r="46" spans="2:4" ht="12">
      <c r="B46" s="16" t="s">
        <v>25</v>
      </c>
      <c r="C46" s="17"/>
      <c r="D46" s="18" t="s">
        <v>26</v>
      </c>
    </row>
  </sheetData>
  <sheetProtection/>
  <mergeCells count="4">
    <mergeCell ref="B2:G2"/>
    <mergeCell ref="B10:G10"/>
    <mergeCell ref="B19:G19"/>
    <mergeCell ref="B41:F4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owner</cp:lastModifiedBy>
  <cp:lastPrinted>2017-03-02T09:53:08Z</cp:lastPrinted>
  <dcterms:created xsi:type="dcterms:W3CDTF">2017-02-17T04:02:19Z</dcterms:created>
  <dcterms:modified xsi:type="dcterms:W3CDTF">2020-03-16T06:13:46Z</dcterms:modified>
  <cp:category/>
  <cp:version/>
  <cp:contentType/>
  <cp:contentStatus/>
  <cp:revision>1</cp:revision>
</cp:coreProperties>
</file>