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<sst xmlns="http://schemas.openxmlformats.org/spreadsheetml/2006/main" count="49" uniqueCount="45">
  <si>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</si>
  <si>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</si>
  <si>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</si>
  <si>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</si>
  <si>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</si>
  <si>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</si>
  <si>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</si>
  <si>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</si>
  <si>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</si>
  <si>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</si>
  <si>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</si>
  <si>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</si>
  <si>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</si>
  <si>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</si>
  <si>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</si>
  <si>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</si>
  <si>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</si>
  <si>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</si>
  <si>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</si>
  <si>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</si>
  <si>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</si>
  <si>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</si>
  <si>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</si>
  <si>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</si>
  <si>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</si>
  <si>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</si>
  <si>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</si>
  <si>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</si>
  <si>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</si>
  <si>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</si>
  <si>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</si>
  <si>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</si>
  <si>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</si>
  <si>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</si>
  <si>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</si>
  <si>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</si>
  <si>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</si>
  <si>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</si>
  <si>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</si>
  <si>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</si>
  <si>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</si>
  <si>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</si>
  <si>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</si>
  <si>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</si>
  <si>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Шевченко д. № 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</si>
</sst>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3" sqref="D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422.8</v>
      </c>
    </row>
    <row r="7" spans="1:4" ht="11.25">
      <c r="A7" s="4"/>
      <c r="B7" s="5" t="s">
        <v>5</v>
      </c>
      <c r="C7" s="6" t="s">
        <v>4</v>
      </c>
      <c r="D7" s="7">
        <v>422.8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1088.28</v>
      </c>
      <c r="D12" s="7">
        <v>8321.2</v>
      </c>
      <c r="E12" s="7">
        <v>8857.96</v>
      </c>
      <c r="F12" s="7">
        <f>C12+D12-E12</f>
        <v>551.5200000000023</v>
      </c>
    </row>
    <row r="13" spans="2:6" ht="11.25">
      <c r="B13" s="5" t="s">
        <v>10</v>
      </c>
      <c r="C13" s="7">
        <v>2449.96</v>
      </c>
      <c r="D13" s="7">
        <v>20309.46</v>
      </c>
      <c r="E13" s="7">
        <v>21320.84</v>
      </c>
      <c r="F13" s="7">
        <f>C13+D13-E13</f>
        <v>1438.579999999998</v>
      </c>
    </row>
    <row r="14" spans="2:6" ht="11.25">
      <c r="B14" s="10" t="s">
        <v>11</v>
      </c>
      <c r="C14" s="22">
        <f>C12+C13</f>
        <v>3538.24</v>
      </c>
      <c r="D14" s="22">
        <f>D12+D13</f>
        <v>28630.66</v>
      </c>
      <c r="E14" s="22">
        <f>SUM(E12:E13)</f>
        <v>30178.8</v>
      </c>
      <c r="F14" s="22">
        <f>F12+F13</f>
        <v>1990.1000000000004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9905.58</v>
      </c>
      <c r="D19" s="20">
        <f>D20+D21+D20</f>
        <v>82337.34</v>
      </c>
      <c r="E19" s="20">
        <f>E20+E21+E20</f>
        <v>86391.98</v>
      </c>
      <c r="F19" s="20">
        <f>F20+F21+F20</f>
        <v>5850.940000000002</v>
      </c>
      <c r="G19" s="24">
        <f>E19/D19*100</f>
        <v>104.92442432558545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9905.58</v>
      </c>
      <c r="D21" s="7">
        <v>82337.34</v>
      </c>
      <c r="E21" s="7">
        <v>86391.98</v>
      </c>
      <c r="F21" s="7">
        <f>C21+D21-E21</f>
        <v>5850.940000000002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-4570.4</v>
      </c>
      <c r="D26" s="34">
        <f>D27+D28+D29+D30+D31+D32+D33+D34+D35+D36</f>
        <v>76928.35</v>
      </c>
      <c r="E26" s="34">
        <f>E19</f>
        <v>86391.98</v>
      </c>
      <c r="F26" s="34">
        <f>C26+E26-D26</f>
        <v>4893.229999999996</v>
      </c>
    </row>
    <row r="27" spans="1:8" ht="21.75" customHeight="1">
      <c r="A27"/>
      <c r="B27" s="14" t="s">
        <v>38</v>
      </c>
      <c r="C27" s="7"/>
      <c r="D27" s="7">
        <f>9893.51</f>
        <v>9893.51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12644.76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1320+1175+8000</f>
        <v>10495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5471+6689.02+4936.67</f>
        <v>17096.690000000002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2891.95+12439.39-8000</f>
        <v>7331.34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19467.05</v>
      </c>
      <c r="E36" s="9"/>
      <c r="F36" s="9"/>
      <c r="G36"/>
      <c r="H36"/>
    </row>
    <row r="37" spans="2:6" ht="11.25">
      <c r="B37" s="15" t="s">
        <v>37</v>
      </c>
      <c r="C37" s="7"/>
      <c r="D37" s="7">
        <v>14480.23</v>
      </c>
      <c r="E37" s="5"/>
      <c r="F37" s="5"/>
    </row>
    <row r="38" spans="1:8" ht="32.25" customHeight="1">
      <c r="A38"/>
      <c r="B38" s="16" t="s">
        <v>27</v>
      </c>
      <c r="C38" s="25"/>
      <c r="D38" s="25">
        <v>3485.23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1501.59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2017-03-17T06:21:05Z</dcterms:modified>
  <cp:category/>
  <cp:version/>
  <cp:contentType/>
  <cp:contentStatus/>
  <cp:revision>1</cp:revision>
</cp:coreProperties>
</file>