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25" windowHeight="1065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<sst xmlns="http://schemas.openxmlformats.org/spreadsheetml/2006/main" count="61" uniqueCount="54">
  <si>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</si>
  <si>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</si>
  <si>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</si>
  <si>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</si>
  <si>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</si>
  <si>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</si>
  <si>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</si>
  <si>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</si>
  <si>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</si>
  <si>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</si>
  <si>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</si>
  <si>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</si>
  <si>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</si>
  <si>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</si>
  <si>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</si>
  <si>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</si>
  <si>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</si>
  <si>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</si>
  <si>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</si>
  <si>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</si>
  <si>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</si>
  <si>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</si>
  <si>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</si>
  <si>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</si>
  <si>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</si>
  <si>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</si>
  <si>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</si>
  <si>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</si>
  <si>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</si>
  <si>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</si>
  <si>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</si>
  <si>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</si>
  <si>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</si>
  <si>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</si>
  <si>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</si>
  <si>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</si>
  <si>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</si>
  <si>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</si>
  <si>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</si>
  <si>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</si>
  <si>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</si>
  <si>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</si>
  <si>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</si>
  <si>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</si>
  <si>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</si>
  <si>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Содержание общего имущества МКД</t>
  </si>
  <si>
    <t>Начислено</t>
  </si>
  <si>
    <t>Средства, затраченные на содержание жилья (нежилые помещения)</t>
  </si>
  <si>
    <t>4. Электроэнергия</t>
  </si>
  <si>
    <t>3. Горячая вода</t>
  </si>
  <si>
    <t>2. Холодная вода</t>
  </si>
  <si>
    <t>1. Отведение сточных вод</t>
  </si>
  <si>
    <t>Коммунальный ресурс при содержании общего имущества</t>
  </si>
  <si>
    <t>Информация о доходах и расходах за 01.01.2019 - 31.12.2019 по адресу: 623270, Свердловская обл, Дегтярск г, Токарей д. № 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</si>
</sst>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52"/>
  <sheetViews>
    <sheetView tabSelected="1" zoomScalePageLayoutView="0" workbookViewId="0" topLeftCell="A1">
      <selection activeCell="I14" sqref="I1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2619.504</v>
      </c>
    </row>
    <row r="7" spans="1:4" ht="11.25">
      <c r="A7" s="4"/>
      <c r="B7" s="5" t="s">
        <v>5</v>
      </c>
      <c r="C7" s="6" t="s">
        <v>4</v>
      </c>
      <c r="D7" s="7">
        <v>2619.504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26968.21</v>
      </c>
      <c r="D12" s="7"/>
      <c r="E12" s="7"/>
      <c r="F12" s="7">
        <f>C12+D12-E12</f>
        <v>26968.21</v>
      </c>
    </row>
    <row r="13" spans="2:6" ht="11.25">
      <c r="B13" s="5" t="s">
        <v>10</v>
      </c>
      <c r="C13" s="7">
        <v>74448.61</v>
      </c>
      <c r="D13" s="7"/>
      <c r="E13" s="7"/>
      <c r="F13" s="7">
        <f>C13+D13-E13</f>
        <v>74448.61</v>
      </c>
    </row>
    <row r="14" spans="2:6" ht="11.25">
      <c r="B14" s="10" t="s">
        <v>11</v>
      </c>
      <c r="C14" s="22">
        <f>C12+C13</f>
        <v>101416.82</v>
      </c>
      <c r="D14" s="22">
        <f>D12+D13</f>
        <v>0</v>
      </c>
      <c r="E14" s="22">
        <f>SUM(E12:E13)</f>
        <v>0</v>
      </c>
      <c r="F14" s="22">
        <f>F12+F13</f>
        <v>101416.82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137581.75</v>
      </c>
      <c r="D19" s="20">
        <f>D20+D21+D22+D23</f>
        <v>652427.14</v>
      </c>
      <c r="E19" s="20">
        <f>E20+E21+E22+E23</f>
        <v>609684.16</v>
      </c>
      <c r="F19" s="20">
        <f>F20+F21+F22+F23</f>
        <v>180324.72999999998</v>
      </c>
      <c r="G19" s="24">
        <f>E19/D19*100</f>
        <v>93.44862017849226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137581.75</v>
      </c>
      <c r="D21" s="7">
        <v>652427.14</v>
      </c>
      <c r="E21" s="7">
        <v>609684.16</v>
      </c>
      <c r="F21" s="7">
        <f>C21+D21-E21</f>
        <v>180324.72999999998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/>
      <c r="D23" s="7"/>
      <c r="E23" s="7"/>
      <c r="F23" s="7"/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11" ht="11.25">
      <c r="B27" s="30"/>
      <c r="C27" s="34">
        <v>-146282.16</v>
      </c>
      <c r="D27" s="34">
        <f>D28+D29+D30+D31+D32+D33+D34+D35+D36+D37+D41</f>
        <v>467576.07</v>
      </c>
      <c r="E27" s="34">
        <f>E19</f>
        <v>609684.16</v>
      </c>
      <c r="F27" s="34">
        <f>C27+E27-D27</f>
        <v>-4174.070000000007</v>
      </c>
      <c r="K27" s="34">
        <f>K28+K29+K30+K31+K32+K33+K34+K35+K36+K37+K41</f>
        <v>467576.07</v>
      </c>
    </row>
    <row r="28" spans="1:11" ht="21.75" customHeight="1">
      <c r="A28"/>
      <c r="B28" s="14" t="s">
        <v>38</v>
      </c>
      <c r="C28" s="7"/>
      <c r="D28" s="7">
        <f>2040.4+53123.54</f>
        <v>55163.94</v>
      </c>
      <c r="E28" s="9"/>
      <c r="F28" s="9"/>
      <c r="G28"/>
      <c r="H28"/>
      <c r="K28" s="7">
        <f>2040.4+53123.54</f>
        <v>55163.94</v>
      </c>
    </row>
    <row r="29" spans="2:11" ht="13.5" customHeight="1">
      <c r="B29" s="32" t="s">
        <v>40</v>
      </c>
      <c r="C29" s="7"/>
      <c r="D29" s="7">
        <v>4511</v>
      </c>
      <c r="E29" s="5"/>
      <c r="F29" s="5"/>
      <c r="K29" s="7">
        <v>4511</v>
      </c>
    </row>
    <row r="30" spans="2:11" ht="11.25">
      <c r="B30" s="5" t="s">
        <v>22</v>
      </c>
      <c r="C30" s="7"/>
      <c r="D30" s="7">
        <v>91644.1</v>
      </c>
      <c r="E30" s="5"/>
      <c r="F30" s="5"/>
      <c r="K30" s="7">
        <v>91644.1</v>
      </c>
    </row>
    <row r="31" spans="1:11" ht="11.25" customHeight="1">
      <c r="A31"/>
      <c r="B31" s="14" t="s">
        <v>23</v>
      </c>
      <c r="C31" s="7"/>
      <c r="D31" s="7"/>
      <c r="E31" s="9"/>
      <c r="F31" s="9"/>
      <c r="G31"/>
      <c r="H31"/>
      <c r="K31" s="7"/>
    </row>
    <row r="32" spans="1:11" ht="11.25" customHeight="1">
      <c r="A32"/>
      <c r="B32" s="14" t="s">
        <v>24</v>
      </c>
      <c r="C32" s="7"/>
      <c r="D32" s="7">
        <v>9355.27</v>
      </c>
      <c r="E32" s="9"/>
      <c r="F32" s="9"/>
      <c r="G32"/>
      <c r="H32"/>
      <c r="K32" s="7">
        <v>9355.27</v>
      </c>
    </row>
    <row r="33" spans="1:11" ht="20.25" customHeight="1">
      <c r="A33"/>
      <c r="B33" s="14" t="s">
        <v>31</v>
      </c>
      <c r="C33" s="7"/>
      <c r="D33" s="7">
        <v>9000</v>
      </c>
      <c r="E33" s="9"/>
      <c r="F33" s="9"/>
      <c r="G33"/>
      <c r="H33"/>
      <c r="K33" s="7">
        <v>9000</v>
      </c>
    </row>
    <row r="34" spans="1:11" ht="32.25" customHeight="1">
      <c r="A34"/>
      <c r="B34" s="14" t="s">
        <v>25</v>
      </c>
      <c r="C34" s="7"/>
      <c r="D34" s="7">
        <v>3000</v>
      </c>
      <c r="E34" s="9"/>
      <c r="F34" s="9"/>
      <c r="G34"/>
      <c r="H34"/>
      <c r="K34" s="7">
        <v>3000</v>
      </c>
    </row>
    <row r="35" spans="1:11" ht="21.75" customHeight="1">
      <c r="A35"/>
      <c r="B35" s="14" t="s">
        <v>33</v>
      </c>
      <c r="C35" s="7"/>
      <c r="D35" s="7">
        <f>81516+7293+2618+5760+9000</f>
        <v>106187</v>
      </c>
      <c r="E35" s="9"/>
      <c r="F35" s="9"/>
      <c r="G35"/>
      <c r="H35"/>
      <c r="K35" s="7">
        <f>81516+7293+2618+5760+9000</f>
        <v>106187</v>
      </c>
    </row>
    <row r="36" spans="1:11" ht="11.25" customHeight="1">
      <c r="A36"/>
      <c r="B36" s="14" t="s">
        <v>34</v>
      </c>
      <c r="C36" s="7"/>
      <c r="D36" s="7">
        <f>20396.51+7978.48</f>
        <v>28374.989999999998</v>
      </c>
      <c r="E36" s="9"/>
      <c r="F36" s="9"/>
      <c r="G36"/>
      <c r="H36"/>
      <c r="K36" s="7">
        <f>20396.51+7978.48</f>
        <v>28374.989999999998</v>
      </c>
    </row>
    <row r="37" spans="1:11" ht="11.25" customHeight="1">
      <c r="A37"/>
      <c r="B37" s="14" t="s">
        <v>26</v>
      </c>
      <c r="C37" s="7"/>
      <c r="D37" s="7">
        <f>D38+D39+D40</f>
        <v>123262.77000000002</v>
      </c>
      <c r="E37" s="9"/>
      <c r="F37" s="9"/>
      <c r="G37"/>
      <c r="H37"/>
      <c r="K37" s="7">
        <f>K38+K39+K40</f>
        <v>123262.77000000002</v>
      </c>
    </row>
    <row r="38" spans="2:11" ht="11.25">
      <c r="B38" s="15" t="s">
        <v>37</v>
      </c>
      <c r="C38" s="7"/>
      <c r="D38" s="7">
        <v>89544.96</v>
      </c>
      <c r="E38" s="5"/>
      <c r="F38" s="5"/>
      <c r="K38" s="7">
        <v>89544.96</v>
      </c>
    </row>
    <row r="39" spans="1:11" ht="32.25" customHeight="1">
      <c r="A39"/>
      <c r="B39" s="16" t="s">
        <v>27</v>
      </c>
      <c r="C39" s="25"/>
      <c r="D39" s="25">
        <v>24245.52</v>
      </c>
      <c r="E39" s="9"/>
      <c r="F39" s="9"/>
      <c r="G39"/>
      <c r="H39"/>
      <c r="K39" s="25">
        <v>24245.52</v>
      </c>
    </row>
    <row r="40" spans="1:11" ht="11.25" customHeight="1">
      <c r="A40"/>
      <c r="B40" s="16" t="s">
        <v>28</v>
      </c>
      <c r="C40" s="7"/>
      <c r="D40" s="7">
        <v>9472.29</v>
      </c>
      <c r="E40" s="9"/>
      <c r="F40" s="9"/>
      <c r="G40"/>
      <c r="H40"/>
      <c r="K40" s="7">
        <v>9472.29</v>
      </c>
    </row>
    <row r="41" spans="1:11" ht="22.5" customHeight="1">
      <c r="A41"/>
      <c r="B41" s="16" t="s">
        <v>52</v>
      </c>
      <c r="C41" s="7"/>
      <c r="D41" s="7">
        <f>D42+D43+D44+D45</f>
        <v>37077</v>
      </c>
      <c r="E41" s="9"/>
      <c r="F41" s="9"/>
      <c r="G41"/>
      <c r="H41"/>
      <c r="K41" s="7">
        <f>K42+K43+K44+K45</f>
        <v>37077</v>
      </c>
    </row>
    <row r="42" spans="1:11" ht="11.25" customHeight="1">
      <c r="A42"/>
      <c r="B42" s="16" t="s">
        <v>51</v>
      </c>
      <c r="C42" s="7"/>
      <c r="D42" s="7">
        <v>2499.07</v>
      </c>
      <c r="E42" s="9"/>
      <c r="F42" s="9"/>
      <c r="G42"/>
      <c r="H42"/>
      <c r="K42" s="7">
        <v>2499.07</v>
      </c>
    </row>
    <row r="43" spans="1:11" ht="11.25" customHeight="1">
      <c r="A43"/>
      <c r="B43" s="16" t="s">
        <v>50</v>
      </c>
      <c r="C43" s="7"/>
      <c r="D43" s="7">
        <v>4846.73</v>
      </c>
      <c r="E43" s="9"/>
      <c r="F43" s="9"/>
      <c r="G43"/>
      <c r="H43"/>
      <c r="K43" s="7">
        <v>4846.73</v>
      </c>
    </row>
    <row r="44" spans="2:11" ht="11.25">
      <c r="B44" s="16" t="s">
        <v>49</v>
      </c>
      <c r="C44" s="7"/>
      <c r="D44" s="7">
        <v>0</v>
      </c>
      <c r="E44" s="9"/>
      <c r="F44" s="9"/>
      <c r="K44" s="7">
        <v>0</v>
      </c>
    </row>
    <row r="45" spans="2:11" ht="11.25">
      <c r="B45" s="16" t="s">
        <v>48</v>
      </c>
      <c r="C45" s="7"/>
      <c r="D45" s="7">
        <v>29731.2</v>
      </c>
      <c r="E45" s="9"/>
      <c r="F45" s="9"/>
      <c r="K45" s="7">
        <v>29731.2</v>
      </c>
    </row>
    <row r="46" spans="2:6" ht="11.25">
      <c r="B46" s="26"/>
      <c r="C46" s="27"/>
      <c r="D46" s="28"/>
      <c r="E46" s="29"/>
      <c r="F46"/>
    </row>
    <row r="47" spans="2:6" ht="11.25">
      <c r="B47" s="42" t="s">
        <v>47</v>
      </c>
      <c r="C47" s="42"/>
      <c r="D47" s="42"/>
      <c r="E47" s="42"/>
      <c r="F47" s="42"/>
    </row>
    <row r="48" spans="2:6" ht="11.25">
      <c r="B48" s="38" t="s">
        <v>20</v>
      </c>
      <c r="C48" s="37" t="s">
        <v>46</v>
      </c>
      <c r="D48" s="37" t="s">
        <v>32</v>
      </c>
      <c r="E48" s="37" t="s">
        <v>21</v>
      </c>
      <c r="F48" s="36"/>
    </row>
    <row r="49" spans="2:6" ht="11.25">
      <c r="B49" s="16" t="s">
        <v>45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2020-03-12T12:59:13Z</dcterms:modified>
  <cp:category/>
  <cp:version/>
  <cp:contentType/>
  <cp:contentStatus/>
  <cp:revision>1</cp:revision>
</cp:coreProperties>
</file>