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<sst xmlns="http://schemas.openxmlformats.org/spreadsheetml/2006/main" count="49" uniqueCount="45">
  <si>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</si>
  <si>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</si>
  <si>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</si>
  <si>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</si>
  <si>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</si>
  <si>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</si>
  <si>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</si>
  <si>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</si>
  <si>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</si>
  <si>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</si>
  <si>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</si>
  <si>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</si>
  <si>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</si>
  <si>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</si>
  <si>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</si>
  <si>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</si>
  <si>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</si>
  <si>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</si>
  <si>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</si>
  <si>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</si>
  <si>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</si>
  <si>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</si>
  <si>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</si>
  <si>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</si>
  <si>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</si>
  <si>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</si>
  <si>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</si>
  <si>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</si>
  <si>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</si>
  <si>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</si>
  <si>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</si>
  <si>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</si>
  <si>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</si>
  <si>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</si>
  <si>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</si>
  <si>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</si>
  <si>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</si>
  <si>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</si>
  <si>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</si>
  <si>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</si>
  <si>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</si>
  <si>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</si>
  <si>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</si>
  <si>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</si>
  <si>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Ур. Танкистов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</si>
</sst>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K34" sqref="K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1238.4</v>
      </c>
    </row>
    <row r="7" spans="1:4" ht="11.25">
      <c r="A7" s="4"/>
      <c r="B7" s="5" t="s">
        <v>5</v>
      </c>
      <c r="C7" s="6" t="s">
        <v>4</v>
      </c>
      <c r="D7" s="7">
        <v>1238.4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7054.12</v>
      </c>
      <c r="D12" s="7">
        <v>50242.77</v>
      </c>
      <c r="E12" s="7">
        <v>51331.03</v>
      </c>
      <c r="F12" s="7">
        <f>C12+D12-E12</f>
        <v>5965.860000000001</v>
      </c>
    </row>
    <row r="13" spans="2:6" ht="11.25">
      <c r="B13" s="5" t="s">
        <v>10</v>
      </c>
      <c r="C13" s="7">
        <v>11174.87</v>
      </c>
      <c r="D13" s="7">
        <v>93205.35</v>
      </c>
      <c r="E13" s="7">
        <v>92529.59</v>
      </c>
      <c r="F13" s="7">
        <f>C13+D13-E13</f>
        <v>11850.630000000005</v>
      </c>
    </row>
    <row r="14" spans="2:6" ht="11.25">
      <c r="B14" s="10" t="s">
        <v>11</v>
      </c>
      <c r="C14" s="22">
        <f>C12+C13</f>
        <v>18228.99</v>
      </c>
      <c r="D14" s="22">
        <f>D12+D13</f>
        <v>143448.12</v>
      </c>
      <c r="E14" s="22">
        <f>SUM(E12:E13)</f>
        <v>143860.62</v>
      </c>
      <c r="F14" s="22">
        <f>F12+F13</f>
        <v>17816.490000000005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27970.52</v>
      </c>
      <c r="D19" s="20">
        <f>D20+D21+D20</f>
        <v>241687.72</v>
      </c>
      <c r="E19" s="20">
        <f>E20+E21+E20</f>
        <v>240678.88</v>
      </c>
      <c r="F19" s="20">
        <f>F20+F21+F20</f>
        <v>28979.359999999986</v>
      </c>
      <c r="G19" s="24">
        <f>E19/D19*100</f>
        <v>99.58258532953185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27970.52</v>
      </c>
      <c r="D21" s="7">
        <v>241687.72</v>
      </c>
      <c r="E21" s="7">
        <v>240678.88</v>
      </c>
      <c r="F21" s="7">
        <f>C21+D21-E21</f>
        <v>28979.359999999986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-15972.61</v>
      </c>
      <c r="D26" s="34">
        <f>D27+D28+D29+D30+D31+D32+D33+D34+D35+D36</f>
        <v>215601.62</v>
      </c>
      <c r="E26" s="34">
        <f>E19</f>
        <v>240678.88</v>
      </c>
      <c r="F26" s="34">
        <f>C26+E26-D26</f>
        <v>9104.650000000023</v>
      </c>
    </row>
    <row r="27" spans="1:8" ht="21.75" customHeight="1">
      <c r="A27"/>
      <c r="B27" s="14" t="s">
        <v>38</v>
      </c>
      <c r="C27" s="7"/>
      <c r="D27" s="7">
        <v>28978.57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37503.01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5240.45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2681+3169+900+9000</f>
        <v>15750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7621+19592.45+14459.76+2000</f>
        <v>43673.21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8470.66+19977.23-11000</f>
        <v>17447.89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58308.48999999999</v>
      </c>
      <c r="E36" s="9"/>
      <c r="F36" s="9"/>
      <c r="G36"/>
      <c r="H36"/>
    </row>
    <row r="37" spans="2:6" ht="11.25">
      <c r="B37" s="15" t="s">
        <v>37</v>
      </c>
      <c r="C37" s="7"/>
      <c r="D37" s="7">
        <v>42413.31</v>
      </c>
      <c r="E37" s="5"/>
      <c r="F37" s="5"/>
    </row>
    <row r="38" spans="1:8" ht="32.25" customHeight="1">
      <c r="A38"/>
      <c r="B38" s="16" t="s">
        <v>27</v>
      </c>
      <c r="C38" s="25"/>
      <c r="D38" s="25">
        <v>11496.95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4398.23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2017-03-19T07:48:06Z</dcterms:modified>
  <cp:category/>
  <cp:version/>
  <cp:contentType/>
  <cp:contentStatus/>
  <cp:revision>1</cp:revision>
</cp:coreProperties>
</file>