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<sst xmlns="http://schemas.openxmlformats.org/spreadsheetml/2006/main" count="61" uniqueCount="54">
  <si>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</si>
  <si>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</si>
  <si>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</si>
  <si>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</si>
  <si>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</si>
  <si>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</si>
  <si>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</si>
  <si>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</si>
  <si>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</si>
  <si>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</si>
  <si>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</si>
  <si>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</si>
  <si>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</si>
  <si>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</si>
  <si>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</si>
  <si>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</si>
  <si>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</si>
  <si>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</si>
  <si>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</si>
  <si>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</si>
  <si>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</si>
  <si>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</si>
  <si>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</si>
  <si>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</si>
  <si>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</si>
  <si>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</si>
  <si>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</si>
  <si>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</si>
  <si>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</si>
  <si>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</si>
  <si>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</si>
  <si>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</si>
  <si>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</si>
  <si>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</si>
  <si>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</si>
  <si>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</si>
  <si>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</si>
  <si>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</si>
  <si>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</si>
  <si>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</si>
  <si>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</si>
  <si>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</si>
  <si>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</si>
  <si>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</si>
  <si>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</si>
  <si>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</si>
  <si>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</si>
  <si>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</si>
  <si>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</si>
  <si>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</si>
  <si>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</si>
  <si>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</si>
  <si>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</si>
  <si>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№ 30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</si>
</sst>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K39" sqref="K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12459.74</v>
      </c>
      <c r="D12" s="7">
        <v>11057.69</v>
      </c>
      <c r="E12" s="7">
        <v>12392.74</v>
      </c>
      <c r="F12" s="7">
        <f>C12+D12-E12</f>
        <v>11124.69</v>
      </c>
    </row>
    <row r="13" spans="2:6" ht="11.25">
      <c r="B13" s="5" t="s">
        <v>10</v>
      </c>
      <c r="C13" s="7">
        <v>33057.59</v>
      </c>
      <c r="D13" s="7">
        <v>32323.54</v>
      </c>
      <c r="E13" s="7">
        <v>34599.79</v>
      </c>
      <c r="F13" s="7">
        <f>C13+D13-E13</f>
        <v>30781.339999999997</v>
      </c>
    </row>
    <row r="14" spans="2:6" ht="11.25">
      <c r="B14" s="10" t="s">
        <v>11</v>
      </c>
      <c r="C14" s="22">
        <f>C12+C13</f>
        <v>45517.329999999994</v>
      </c>
      <c r="D14" s="22">
        <f>D12+D13</f>
        <v>43381.23</v>
      </c>
      <c r="E14" s="22">
        <f>SUM(E12:E13)</f>
        <v>46992.53</v>
      </c>
      <c r="F14" s="22">
        <f>F12+F13</f>
        <v>41906.03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45901.36</v>
      </c>
      <c r="D19" s="20">
        <f>D20+D21+D22+D23</f>
        <v>92236.51</v>
      </c>
      <c r="E19" s="20">
        <f>E20+E21+E22+E23</f>
        <v>84712.41</v>
      </c>
      <c r="F19" s="20">
        <f>F20+F21+F22+F23</f>
        <v>53425.45999999999</v>
      </c>
      <c r="G19" s="24">
        <f>E19/D19*100</f>
        <v>91.84260115652685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45901.36</v>
      </c>
      <c r="D21" s="7">
        <v>92236.51</v>
      </c>
      <c r="E21" s="7">
        <v>84712.41</v>
      </c>
      <c r="F21" s="7">
        <f>C21+D21-E21</f>
        <v>53425.45999999999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-18413.77</v>
      </c>
      <c r="D27" s="34">
        <f>D28+D29+D30+D31+D32+D33+D34+D35+D36+D37+D41</f>
        <v>69611.43</v>
      </c>
      <c r="E27" s="34">
        <f>E19</f>
        <v>84712.41</v>
      </c>
      <c r="F27" s="34">
        <f>C27+E27-D27</f>
        <v>-3312.7899999999936</v>
      </c>
    </row>
    <row r="28" spans="1:8" ht="21.75" customHeight="1">
      <c r="A28"/>
      <c r="B28" s="14" t="s">
        <v>38</v>
      </c>
      <c r="C28" s="7"/>
      <c r="D28" s="7">
        <f>9172.64</f>
        <v>9172.64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461</v>
      </c>
      <c r="E29" s="5"/>
      <c r="F29" s="5"/>
    </row>
    <row r="30" spans="2:6" ht="11.25">
      <c r="B30" s="5" t="s">
        <v>22</v>
      </c>
      <c r="C30" s="7"/>
      <c r="D30" s="7">
        <v>15884.6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5047+2618+3889+2000</f>
        <v>13554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3521.79+931.61</f>
        <v>4453.4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21115.97</v>
      </c>
      <c r="E37" s="9"/>
      <c r="F37" s="9"/>
      <c r="G37"/>
      <c r="H37"/>
    </row>
    <row r="38" spans="2:6" ht="11.25">
      <c r="B38" s="15" t="s">
        <v>37</v>
      </c>
      <c r="C38" s="7"/>
      <c r="D38" s="7">
        <v>15461.4</v>
      </c>
      <c r="E38" s="5"/>
      <c r="F38" s="5"/>
    </row>
    <row r="39" spans="1:8" ht="32.25" customHeight="1">
      <c r="A39"/>
      <c r="B39" s="16" t="s">
        <v>27</v>
      </c>
      <c r="C39" s="25"/>
      <c r="D39" s="25">
        <v>4019.03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1635.54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4969.82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480.68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932.34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3556.8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2019-03-20T03:15:22Z</dcterms:modified>
  <cp:category/>
  <cp:version/>
  <cp:contentType/>
  <cp:contentStatus/>
  <cp:revision>1</cp:revision>
</cp:coreProperties>
</file>