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<sst xmlns="http://schemas.openxmlformats.org/spreadsheetml/2006/main" count="49" uniqueCount="45">
  <si>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</si>
  <si>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</si>
  <si>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</si>
  <si>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</si>
  <si>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</si>
  <si>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</si>
  <si>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</si>
  <si>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</si>
  <si>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</si>
  <si>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</si>
  <si>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</si>
  <si>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</si>
  <si>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</si>
  <si>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</si>
  <si>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</si>
  <si>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</si>
  <si>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</si>
  <si>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</si>
  <si>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</si>
  <si>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</si>
  <si>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</si>
  <si>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</si>
  <si>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</si>
  <si>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</si>
  <si>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</si>
  <si>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</si>
  <si>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</si>
  <si>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</si>
  <si>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</si>
  <si>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</si>
  <si>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</si>
  <si>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</si>
  <si>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</si>
  <si>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</si>
  <si>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</si>
  <si>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</si>
  <si>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</si>
  <si>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</si>
  <si>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</si>
  <si>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</si>
  <si>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</si>
  <si>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Информация о доходах и расходах за 01.01.2016 - 31.12.2016 по адресу: 623270, Свердловская обл, Дегтярск г, Озерная ул, дом № 34</t>
  </si>
  <si>
    <t>Сальдо на конец периода</t>
  </si>
  <si>
    <t>Переходящий остаток на начало периода</t>
  </si>
  <si>
    <t>Переходящий остаток на конец периода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</si>
</sst>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7">
      <selection activeCell="F32" sqref="F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41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6023.8</v>
      </c>
    </row>
    <row r="7" spans="1:4" ht="11.25">
      <c r="A7" s="4"/>
      <c r="B7" s="5" t="s">
        <v>5</v>
      </c>
      <c r="C7" s="6" t="s">
        <v>4</v>
      </c>
      <c r="D7" s="7">
        <v>6023.8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42</v>
      </c>
      <c r="G11"/>
      <c r="H11"/>
    </row>
    <row r="12" spans="2:6" ht="11.25">
      <c r="B12" s="5" t="s">
        <v>9</v>
      </c>
      <c r="C12" s="7">
        <v>33154.87</v>
      </c>
      <c r="D12" s="7">
        <v>186459.32</v>
      </c>
      <c r="E12" s="7">
        <v>171210.24</v>
      </c>
      <c r="F12" s="7">
        <f>C12+D12-E12</f>
        <v>48403.95000000001</v>
      </c>
    </row>
    <row r="13" spans="2:6" ht="11.25">
      <c r="B13" s="5" t="s">
        <v>10</v>
      </c>
      <c r="C13" s="7">
        <v>74275.11</v>
      </c>
      <c r="D13" s="7">
        <v>471501.04</v>
      </c>
      <c r="E13" s="7">
        <v>420711.61</v>
      </c>
      <c r="F13" s="7">
        <f>C13+D13-E13</f>
        <v>125064.54000000004</v>
      </c>
    </row>
    <row r="14" spans="2:6" ht="11.25">
      <c r="B14" s="10" t="s">
        <v>11</v>
      </c>
      <c r="C14" s="22">
        <f>C12+C13</f>
        <v>107429.98000000001</v>
      </c>
      <c r="D14" s="22">
        <f>D12+D13</f>
        <v>657960.36</v>
      </c>
      <c r="E14" s="22">
        <f>SUM(E12:E13)</f>
        <v>591921.85</v>
      </c>
      <c r="F14" s="22">
        <f>F12+F13</f>
        <v>173468.49000000005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154910.61</v>
      </c>
      <c r="D19" s="20">
        <f>D20+D21+D20</f>
        <v>1157109.88</v>
      </c>
      <c r="E19" s="20">
        <f>E20+E21+E20</f>
        <v>1075766.83</v>
      </c>
      <c r="F19" s="20">
        <f>F20+F21+F20</f>
        <v>236253.65999999968</v>
      </c>
      <c r="G19" s="24">
        <f>E19/D19*100</f>
        <v>92.97015336175335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154910.61</v>
      </c>
      <c r="D21" s="7">
        <v>1157109.88</v>
      </c>
      <c r="E21" s="7">
        <v>1075766.83</v>
      </c>
      <c r="F21" s="7">
        <f>C21+D21-E21</f>
        <v>236253.65999999968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7.5" customHeight="1">
      <c r="B25" s="11" t="s">
        <v>20</v>
      </c>
      <c r="C25" s="33" t="s">
        <v>43</v>
      </c>
      <c r="D25" s="13" t="s">
        <v>21</v>
      </c>
      <c r="E25" s="13" t="s">
        <v>32</v>
      </c>
      <c r="F25" s="31" t="s">
        <v>44</v>
      </c>
    </row>
    <row r="26" spans="2:6" ht="11.25">
      <c r="B26" s="30"/>
      <c r="C26" s="34">
        <v>-40648.64</v>
      </c>
      <c r="D26" s="34">
        <f>D27+D28+D29+D30+D31+D32+D33+D34+D35+D36</f>
        <v>1308606.8099999998</v>
      </c>
      <c r="E26" s="34">
        <f>E19</f>
        <v>1075766.83</v>
      </c>
      <c r="F26" s="34">
        <f>C26+E26-D26</f>
        <v>-273488.61999999976</v>
      </c>
    </row>
    <row r="27" spans="1:8" ht="21.75" customHeight="1">
      <c r="A27"/>
      <c r="B27" s="14" t="s">
        <v>38</v>
      </c>
      <c r="C27" s="7"/>
      <c r="D27" s="7">
        <f>140958.42+6600</f>
        <v>147558.42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165756.58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16684.92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40380+9300+6778.9+7443</f>
        <v>63901.9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519004+20335.58+6600</f>
        <v>545939.58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v>91202.83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D37+D38+D39</f>
        <v>277562.58</v>
      </c>
      <c r="E36" s="9"/>
      <c r="F36" s="9"/>
      <c r="G36"/>
      <c r="H36"/>
    </row>
    <row r="37" spans="2:6" ht="11.25">
      <c r="B37" s="15" t="s">
        <v>37</v>
      </c>
      <c r="C37" s="7"/>
      <c r="D37" s="7">
        <v>206308.07</v>
      </c>
      <c r="E37" s="5"/>
      <c r="F37" s="5"/>
    </row>
    <row r="38" spans="1:8" ht="32.25" customHeight="1">
      <c r="A38"/>
      <c r="B38" s="16" t="s">
        <v>27</v>
      </c>
      <c r="C38" s="25"/>
      <c r="D38" s="25">
        <v>49860.51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21394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2017-03-03T04:43:04Z</dcterms:modified>
  <cp:category/>
  <cp:version/>
  <cp:contentType/>
  <cp:contentStatus/>
  <cp:revision>1</cp:revision>
</cp:coreProperties>
</file>