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<sst xmlns="http://schemas.openxmlformats.org/spreadsheetml/2006/main" count="61" uniqueCount="54">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</sst>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8">
      <selection activeCell="Q28" sqref="Q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586.5</v>
      </c>
    </row>
    <row r="7" spans="1:4" ht="11.25">
      <c r="A7" s="4"/>
      <c r="B7" s="5" t="s">
        <v>5</v>
      </c>
      <c r="C7" s="6" t="s">
        <v>4</v>
      </c>
      <c r="D7" s="7">
        <v>586.5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5975.31</v>
      </c>
      <c r="D12" s="7">
        <v>20026.45</v>
      </c>
      <c r="E12" s="7">
        <v>21263.87</v>
      </c>
      <c r="F12" s="7">
        <f>C12+D12-E12</f>
        <v>4737.890000000003</v>
      </c>
    </row>
    <row r="13" spans="2:6" ht="11.25">
      <c r="B13" s="5" t="s">
        <v>10</v>
      </c>
      <c r="C13" s="7">
        <v>16681.48</v>
      </c>
      <c r="D13" s="7">
        <v>55832.36</v>
      </c>
      <c r="E13" s="7">
        <v>59124.52</v>
      </c>
      <c r="F13" s="7">
        <f>C13+D13-E13</f>
        <v>13389.32</v>
      </c>
    </row>
    <row r="14" spans="2:6" ht="11.25">
      <c r="B14" s="10" t="s">
        <v>11</v>
      </c>
      <c r="C14" s="22">
        <f>C12+C13</f>
        <v>22656.79</v>
      </c>
      <c r="D14" s="22">
        <f>D12+D13</f>
        <v>75858.81</v>
      </c>
      <c r="E14" s="22">
        <f>SUM(E12:E13)</f>
        <v>80388.39</v>
      </c>
      <c r="F14" s="22">
        <f>F12+F13</f>
        <v>18127.210000000003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42284.66</v>
      </c>
      <c r="D19" s="20">
        <f>D20+D21+D22+D23</f>
        <v>121986.17</v>
      </c>
      <c r="E19" s="20">
        <f>E20+E21+E22+E23</f>
        <v>119123.38</v>
      </c>
      <c r="F19" s="20">
        <f>F20+F21+F22+F23</f>
        <v>45147.45000000001</v>
      </c>
      <c r="G19" s="24">
        <f>E19/D19*100</f>
        <v>97.65318478316026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42284.66</v>
      </c>
      <c r="D21" s="7">
        <v>121986.17</v>
      </c>
      <c r="E21" s="7">
        <v>119123.38</v>
      </c>
      <c r="F21" s="7">
        <f>C21+D21-E21</f>
        <v>45147.45000000001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-26311.9</v>
      </c>
      <c r="D27" s="34">
        <f>D28+D29+D30+D31+D32+D33+D34+D35+D36+D37+D41</f>
        <v>107930.1</v>
      </c>
      <c r="E27" s="34">
        <f>E19</f>
        <v>119123.38</v>
      </c>
      <c r="F27" s="34">
        <f>C27+E27-D27</f>
        <v>-15118.619999999995</v>
      </c>
    </row>
    <row r="28" spans="1:13" ht="21.75" customHeight="1">
      <c r="A28"/>
      <c r="B28" s="14" t="s">
        <v>38</v>
      </c>
      <c r="C28" s="7"/>
      <c r="D28" s="7">
        <v>11894.22</v>
      </c>
      <c r="E28" s="9"/>
      <c r="F28" s="9"/>
      <c r="G28"/>
      <c r="H28"/>
      <c r="M28" s="43"/>
    </row>
    <row r="29" spans="2:6" ht="13.5" customHeight="1">
      <c r="B29" s="32" t="s">
        <v>40</v>
      </c>
      <c r="C29" s="7"/>
      <c r="D29" s="7">
        <v>462</v>
      </c>
      <c r="E29" s="5"/>
      <c r="F29" s="5"/>
    </row>
    <row r="30" spans="2:6" ht="11.25">
      <c r="B30" s="5" t="s">
        <v>22</v>
      </c>
      <c r="C30" s="7"/>
      <c r="D30" s="7">
        <v>23511.18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2880</f>
        <v>2880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14299+8333+2992+4222</f>
        <v>29846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4566.72+921.44</f>
        <v>5488.16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28257.88</v>
      </c>
      <c r="E37" s="9"/>
      <c r="F37" s="9"/>
      <c r="G37"/>
      <c r="H37"/>
    </row>
    <row r="38" spans="2:6" ht="11.25">
      <c r="B38" s="15" t="s">
        <v>37</v>
      </c>
      <c r="C38" s="7"/>
      <c r="D38" s="7">
        <v>20048.88</v>
      </c>
      <c r="E38" s="5"/>
      <c r="F38" s="5"/>
    </row>
    <row r="39" spans="1:8" ht="32.25" customHeight="1">
      <c r="A39"/>
      <c r="B39" s="16" t="s">
        <v>27</v>
      </c>
      <c r="C39" s="25"/>
      <c r="D39" s="25">
        <v>6088.18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2120.82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5590.66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537.18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1040.68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4012.8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2019-03-18T14:32:33Z</dcterms:modified>
  <cp:category/>
  <cp:version/>
  <cp:contentType/>
  <cp:contentStatus/>
  <cp:revision>1</cp:revision>
</cp:coreProperties>
</file>