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<sst xmlns="http://schemas.openxmlformats.org/spreadsheetml/2006/main" count="49" uniqueCount="45">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</sst>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I32" sqref="I31:I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4130.5</v>
      </c>
    </row>
    <row r="7" spans="1:4" ht="11.25">
      <c r="A7" s="4"/>
      <c r="B7" s="5" t="s">
        <v>5</v>
      </c>
      <c r="C7" s="6" t="s">
        <v>4</v>
      </c>
      <c r="D7" s="7">
        <v>4130.5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12874.82</v>
      </c>
      <c r="D12" s="7">
        <v>90243.44</v>
      </c>
      <c r="E12" s="7">
        <v>83830.52</v>
      </c>
      <c r="F12" s="7">
        <f>C12+D12-E12</f>
        <v>19287.740000000005</v>
      </c>
    </row>
    <row r="13" spans="2:6" ht="11.25">
      <c r="B13" s="5" t="s">
        <v>10</v>
      </c>
      <c r="C13" s="7">
        <v>26628.84</v>
      </c>
      <c r="D13" s="7">
        <v>198659.18</v>
      </c>
      <c r="E13" s="7">
        <v>180394.69</v>
      </c>
      <c r="F13" s="7">
        <f>C13+D13-E13</f>
        <v>44893.32999999999</v>
      </c>
    </row>
    <row r="14" spans="2:6" ht="11.25">
      <c r="B14" s="10" t="s">
        <v>11</v>
      </c>
      <c r="C14" s="22">
        <f>C12+C13</f>
        <v>39503.66</v>
      </c>
      <c r="D14" s="22">
        <f>D12+D13</f>
        <v>288902.62</v>
      </c>
      <c r="E14" s="22">
        <f>SUM(E12:E13)</f>
        <v>264225.21</v>
      </c>
      <c r="F14" s="22">
        <f>F12+F13</f>
        <v>64181.06999999999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92119.78</v>
      </c>
      <c r="D19" s="20">
        <f>D20+D21+D20</f>
        <v>785374.67</v>
      </c>
      <c r="E19" s="20">
        <f>E20+E21+E20</f>
        <v>739581.79</v>
      </c>
      <c r="F19" s="20">
        <f>F20+F21+F20</f>
        <v>137912.66000000003</v>
      </c>
      <c r="G19" s="24">
        <f>E19/D19*100</f>
        <v>94.16929501940774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92119.78</v>
      </c>
      <c r="D21" s="7">
        <v>785374.67</v>
      </c>
      <c r="E21" s="7">
        <v>739581.79</v>
      </c>
      <c r="F21" s="7">
        <f>C21+D21-E21</f>
        <v>137912.66000000003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41512.77</v>
      </c>
      <c r="D26" s="34">
        <f>D27+D28+D29+D30+D31+D32+D33+D34+D35+D36</f>
        <v>771411.2</v>
      </c>
      <c r="E26" s="34">
        <f>E19</f>
        <v>739581.79</v>
      </c>
      <c r="F26" s="34">
        <f>C26+E26-D26</f>
        <v>9683.360000000102</v>
      </c>
    </row>
    <row r="27" spans="1:8" ht="21.75" customHeight="1">
      <c r="A27"/>
      <c r="B27" s="14" t="s">
        <v>38</v>
      </c>
      <c r="C27" s="7"/>
      <c r="D27" s="7">
        <f>15674+18000+96691.11</f>
        <v>130365.11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106184.55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35849+4599+5078.01</f>
        <v>45526.01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90232+65347.73+48247.03-4291</f>
        <v>199535.76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66631.09+28263.56</f>
        <v>94894.65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186205.12000000002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141518.01</v>
      </c>
      <c r="E37" s="5"/>
      <c r="F37" s="5"/>
    </row>
    <row r="38" spans="1:8" ht="32.25" customHeight="1">
      <c r="A38"/>
      <c r="B38" s="16" t="s">
        <v>27</v>
      </c>
      <c r="C38" s="25"/>
      <c r="D38" s="25">
        <v>30011.79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14675.32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2017-03-13T10:19:51Z</dcterms:modified>
  <cp:category/>
  <cp:version/>
  <cp:contentType/>
  <cp:contentStatus/>
  <cp:revision>1</cp:revision>
</cp:coreProperties>
</file>