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<sst xmlns="http://schemas.openxmlformats.org/spreadsheetml/2006/main" count="61" uniqueCount="54">
  <si>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</si>
  <si>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</si>
  <si>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</si>
  <si>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</si>
  <si>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</si>
  <si>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</si>
  <si>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</si>
  <si>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</si>
  <si>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</si>
  <si>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</si>
  <si>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</si>
  <si>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</si>
  <si>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</si>
  <si>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</si>
  <si>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</si>
  <si>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</si>
  <si>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</si>
  <si>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</si>
  <si>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</si>
  <si>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</si>
  <si>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</si>
  <si>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</si>
  <si>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</si>
  <si>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</si>
  <si>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</si>
  <si>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</si>
  <si>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</si>
  <si>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</si>
  <si>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</si>
  <si>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</si>
  <si>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</si>
  <si>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</si>
  <si>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</si>
  <si>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</si>
  <si>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</si>
  <si>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</si>
  <si>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</si>
  <si>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</si>
  <si>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</si>
  <si>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</si>
  <si>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</si>
  <si>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</si>
  <si>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</si>
  <si>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</si>
  <si>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27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</si>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</sst>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B28" sqref="B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588.8</v>
      </c>
    </row>
    <row r="7" spans="1:4" ht="11.25">
      <c r="A7" s="4"/>
      <c r="B7" s="5" t="s">
        <v>5</v>
      </c>
      <c r="C7" s="6" t="s">
        <v>4</v>
      </c>
      <c r="D7" s="7">
        <v>588.8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4078.48</v>
      </c>
      <c r="D12" s="7">
        <v>12023.87</v>
      </c>
      <c r="E12" s="7">
        <v>8835.64</v>
      </c>
      <c r="F12" s="7">
        <f>C12+D12-E12</f>
        <v>7266.710000000001</v>
      </c>
    </row>
    <row r="13" spans="2:6" ht="11.25">
      <c r="B13" s="5" t="s">
        <v>10</v>
      </c>
      <c r="C13" s="7">
        <v>10513.31</v>
      </c>
      <c r="D13" s="7">
        <v>29011.59</v>
      </c>
      <c r="E13" s="7">
        <v>20127.42</v>
      </c>
      <c r="F13" s="7">
        <f>C13+D13-E13</f>
        <v>19397.480000000003</v>
      </c>
    </row>
    <row r="14" spans="2:6" ht="11.25">
      <c r="B14" s="10" t="s">
        <v>11</v>
      </c>
      <c r="C14" s="22">
        <f>C12+C13</f>
        <v>14591.789999999999</v>
      </c>
      <c r="D14" s="22">
        <f>D12+D13</f>
        <v>41035.46</v>
      </c>
      <c r="E14" s="22">
        <f>SUM(E12:E13)</f>
        <v>28963.059999999998</v>
      </c>
      <c r="F14" s="22">
        <f>F12+F13</f>
        <v>26664.190000000002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27407.21</v>
      </c>
      <c r="D19" s="20">
        <f>D20+D21+D22+D23</f>
        <v>117631.19</v>
      </c>
      <c r="E19" s="20">
        <f>E20+E21+E22+E23</f>
        <v>102207.14</v>
      </c>
      <c r="F19" s="20">
        <f>F20+F21+F22+F23</f>
        <v>42831.259999999995</v>
      </c>
      <c r="G19" s="24">
        <f>E19/D19*100</f>
        <v>86.88778885940029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27407.21</v>
      </c>
      <c r="D21" s="7">
        <v>117631.19</v>
      </c>
      <c r="E21" s="7">
        <v>102207.14</v>
      </c>
      <c r="F21" s="7">
        <f>C21+D21-E21</f>
        <v>42831.259999999995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-758.73</v>
      </c>
      <c r="D27" s="34">
        <f>D28+D29+D30+D31+D32+D33+D34+D35+D36+D37+D41</f>
        <v>106513.49999999999</v>
      </c>
      <c r="E27" s="34">
        <f>E19</f>
        <v>102207.14</v>
      </c>
      <c r="F27" s="34">
        <f>C27+E27-D27</f>
        <v>-5065.089999999982</v>
      </c>
    </row>
    <row r="28" spans="1:8" ht="21.75" customHeight="1">
      <c r="A28"/>
      <c r="B28" s="14" t="s">
        <v>38</v>
      </c>
      <c r="C28" s="7"/>
      <c r="D28" s="7">
        <f>242+1455.66+7374.46+13777.92</f>
        <v>22850.04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16882.83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8567+300</f>
        <v>8867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4227+5488+2096+8000</f>
        <v>19811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4027.39+2039.34</f>
        <v>6066.73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26223.06</v>
      </c>
      <c r="E37" s="9"/>
      <c r="F37" s="9"/>
      <c r="G37"/>
      <c r="H37"/>
    </row>
    <row r="38" spans="2:6" ht="11.25">
      <c r="B38" s="15" t="s">
        <v>37</v>
      </c>
      <c r="C38" s="7"/>
      <c r="D38" s="7">
        <v>20189.52</v>
      </c>
      <c r="E38" s="5"/>
      <c r="F38" s="5"/>
    </row>
    <row r="39" spans="1:8" ht="32.25" customHeight="1">
      <c r="A39"/>
      <c r="B39" s="16" t="s">
        <v>27</v>
      </c>
      <c r="C39" s="25"/>
      <c r="D39" s="25">
        <v>3966.42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2067.12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5812.84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271.52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720.08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4821.24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2018-03-23T07:18:04Z</dcterms:modified>
  <cp:category/>
  <cp:version/>
  <cp:contentType/>
  <cp:contentStatus/>
  <cp:revision>1</cp:revision>
</cp:coreProperties>
</file>