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<sst xmlns="http://schemas.openxmlformats.org/spreadsheetml/2006/main" count="61" uniqueCount="54">
  <si>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</si>
  <si>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</si>
  <si>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</si>
  <si>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</si>
  <si>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</si>
  <si>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</si>
  <si>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</si>
  <si>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</si>
  <si>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</si>
  <si>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</si>
  <si>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</si>
  <si>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</si>
  <si>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</si>
  <si>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</si>
  <si>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</si>
  <si>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</si>
  <si>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</si>
  <si>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</si>
  <si>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</si>
  <si>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</si>
  <si>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</si>
  <si>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</si>
  <si>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</si>
  <si>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</si>
  <si>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</si>
  <si>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</si>
  <si>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</si>
  <si>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</si>
  <si>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</si>
  <si>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</si>
  <si>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</si>
  <si>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</si>
  <si>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</si>
  <si>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</si>
  <si>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</si>
  <si>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</si>
  <si>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</si>
  <si>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</si>
  <si>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</si>
  <si>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</si>
  <si>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</si>
  <si>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</si>
  <si>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</si>
  <si>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</si>
  <si>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5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</si>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</sst>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F33" sqref="F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3322.4</v>
      </c>
    </row>
    <row r="7" spans="1:4" ht="11.25">
      <c r="A7" s="4"/>
      <c r="B7" s="5" t="s">
        <v>5</v>
      </c>
      <c r="C7" s="6" t="s">
        <v>4</v>
      </c>
      <c r="D7" s="7">
        <v>3115.6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40444.73</v>
      </c>
      <c r="D12" s="7">
        <v>123123.29</v>
      </c>
      <c r="E12" s="7">
        <v>115115.38</v>
      </c>
      <c r="F12" s="7">
        <f>C12+D12-E12</f>
        <v>48452.639999999985</v>
      </c>
    </row>
    <row r="13" spans="2:6" ht="11.25">
      <c r="B13" s="5" t="s">
        <v>10</v>
      </c>
      <c r="C13" s="7">
        <v>82216.66</v>
      </c>
      <c r="D13" s="7">
        <v>286941.92</v>
      </c>
      <c r="E13" s="7">
        <v>250017.88</v>
      </c>
      <c r="F13" s="7">
        <f>C13+D13-E13</f>
        <v>119140.69999999995</v>
      </c>
    </row>
    <row r="14" spans="2:6" ht="11.25">
      <c r="B14" s="10" t="s">
        <v>11</v>
      </c>
      <c r="C14" s="22">
        <f>C12+C13</f>
        <v>122661.39000000001</v>
      </c>
      <c r="D14" s="22">
        <f>D12+D13</f>
        <v>410065.20999999996</v>
      </c>
      <c r="E14" s="22">
        <f>SUM(E12:E13)</f>
        <v>365133.26</v>
      </c>
      <c r="F14" s="22">
        <f>F12+F13</f>
        <v>167593.33999999994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144796.52</v>
      </c>
      <c r="D19" s="20">
        <f>D20+D21+D22+D23</f>
        <v>625157.98</v>
      </c>
      <c r="E19" s="20">
        <f>E20+E21+E22+E23</f>
        <v>606469.58</v>
      </c>
      <c r="F19" s="20">
        <f>F20+F21+F22+F23</f>
        <v>163484.92000000004</v>
      </c>
      <c r="G19" s="24">
        <f>E19/D19*100</f>
        <v>97.0106116217216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144796.52</v>
      </c>
      <c r="D21" s="7">
        <v>625157.98</v>
      </c>
      <c r="E21" s="7">
        <v>606469.58</v>
      </c>
      <c r="F21" s="7">
        <f>C21+D21-E21</f>
        <v>163484.92000000004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25892.33</v>
      </c>
      <c r="D27" s="34">
        <f>D28+D29+D30+D31+D32+D33+D34+D35+D36+D37+D41</f>
        <v>583279.37</v>
      </c>
      <c r="E27" s="34">
        <f>E19</f>
        <v>606469.58</v>
      </c>
      <c r="F27" s="34">
        <f>C27+E27-D27</f>
        <v>49082.53999999992</v>
      </c>
    </row>
    <row r="28" spans="1:8" ht="21.75" customHeight="1">
      <c r="A28"/>
      <c r="B28" s="14" t="s">
        <v>38</v>
      </c>
      <c r="C28" s="7"/>
      <c r="D28" s="7">
        <f>72905.03+17698.7+8800+3493.59+4335</f>
        <v>107232.31999999999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f>6629</f>
        <v>6629</v>
      </c>
      <c r="E29" s="5"/>
      <c r="F29" s="5"/>
    </row>
    <row r="30" spans="2:6" ht="11.25">
      <c r="B30" s="5" t="s">
        <v>22</v>
      </c>
      <c r="C30" s="7"/>
      <c r="D30" s="7">
        <v>92303.03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1100+6450</f>
        <v>7550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24878+1200+2200</f>
        <v>28278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10851+11014+21018+11840+33890.73</f>
        <v>88613.73000000001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22725.52+10000</f>
        <v>32725.52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154966.75</v>
      </c>
      <c r="E37" s="9"/>
      <c r="F37" s="9"/>
      <c r="G37"/>
      <c r="H37"/>
    </row>
    <row r="38" spans="2:6" ht="11.25">
      <c r="B38" s="15" t="s">
        <v>37</v>
      </c>
      <c r="C38" s="7"/>
      <c r="D38" s="7">
        <v>114648.66</v>
      </c>
      <c r="E38" s="5"/>
      <c r="F38" s="5"/>
    </row>
    <row r="39" spans="1:8" ht="32.25" customHeight="1">
      <c r="A39"/>
      <c r="B39" s="16" t="s">
        <v>27</v>
      </c>
      <c r="C39" s="25"/>
      <c r="D39" s="25">
        <v>29380.03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10938.06</v>
      </c>
      <c r="E40" s="9"/>
      <c r="F40" s="9"/>
      <c r="G40"/>
      <c r="H40"/>
    </row>
    <row r="41" spans="1:8" ht="11.25" customHeight="1">
      <c r="A41"/>
      <c r="B41" s="16" t="s">
        <v>46</v>
      </c>
      <c r="C41" s="7"/>
      <c r="D41" s="7">
        <f>D42+D43+D44+D45</f>
        <v>64981.020000000004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1342.32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3634.62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60004.08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35404.89</v>
      </c>
      <c r="D49" s="7">
        <v>0</v>
      </c>
      <c r="E49" s="7">
        <f>C49*0.35</f>
        <v>12391.7115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2018-03-22T07:26:19Z</dcterms:modified>
  <cp:category/>
  <cp:version/>
  <cp:contentType/>
  <cp:contentStatus/>
  <cp:revision>1</cp:revision>
</cp:coreProperties>
</file>