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<sst xmlns="http://schemas.openxmlformats.org/spreadsheetml/2006/main" count="61" uniqueCount="54">
  <si>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</si>
  <si>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</si>
  <si>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</si>
  <si>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</si>
  <si>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</si>
  <si>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</si>
  <si>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</si>
  <si>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</si>
  <si>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</si>
  <si>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</si>
  <si>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</si>
  <si>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</si>
  <si>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</si>
  <si>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</si>
  <si>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</si>
  <si>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</si>
  <si>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</si>
  <si>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</si>
  <si>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</si>
  <si>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</si>
  <si>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</si>
  <si>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</si>
  <si>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</si>
  <si>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</si>
  <si>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</si>
  <si>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</si>
  <si>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</si>
  <si>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</si>
  <si>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</si>
  <si>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</si>
  <si>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</si>
  <si>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</si>
  <si>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</si>
  <si>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</si>
  <si>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</si>
  <si>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</si>
  <si>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</si>
  <si>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</si>
  <si>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</si>
  <si>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</si>
  <si>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</si>
  <si>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</si>
  <si>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</si>
  <si>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</si>
  <si>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</si>
  <si>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</si>
  <si>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</si>
  <si>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</si>
  <si>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</si>
  <si>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</si>
  <si>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</si>
  <si>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</si>
  <si>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</si>
  <si>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г,Старый Соцгород д. № 33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</si>
</sst>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4">
      <selection activeCell="O28" sqref="O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451.8</v>
      </c>
    </row>
    <row r="7" spans="1:4" ht="11.25">
      <c r="A7" s="4"/>
      <c r="B7" s="5" t="s">
        <v>5</v>
      </c>
      <c r="C7" s="6" t="s">
        <v>4</v>
      </c>
      <c r="D7" s="7">
        <v>451.8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7125.58</v>
      </c>
      <c r="D12" s="7">
        <v>11873.28</v>
      </c>
      <c r="E12" s="7">
        <v>13694.24</v>
      </c>
      <c r="F12" s="7">
        <f>C12+D12-E12</f>
        <v>5304.620000000001</v>
      </c>
    </row>
    <row r="13" spans="2:6" ht="11.25">
      <c r="B13" s="5" t="s">
        <v>10</v>
      </c>
      <c r="C13" s="7">
        <v>19598.76</v>
      </c>
      <c r="D13" s="7">
        <v>32825.4</v>
      </c>
      <c r="E13" s="7">
        <v>37201.35</v>
      </c>
      <c r="F13" s="7">
        <f>C13+D13-E13</f>
        <v>15222.810000000005</v>
      </c>
    </row>
    <row r="14" spans="2:6" ht="11.25">
      <c r="B14" s="10" t="s">
        <v>11</v>
      </c>
      <c r="C14" s="22">
        <f>C12+C13</f>
        <v>26724.339999999997</v>
      </c>
      <c r="D14" s="22">
        <f>D12+D13</f>
        <v>44698.68</v>
      </c>
      <c r="E14" s="22">
        <f>SUM(E12:E13)</f>
        <v>50895.59</v>
      </c>
      <c r="F14" s="22">
        <f>F12+F13</f>
        <v>20527.430000000008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55632.26</v>
      </c>
      <c r="D19" s="20">
        <f>D20+D21+D22+D23</f>
        <v>92721</v>
      </c>
      <c r="E19" s="20">
        <f>E20+E21+E22+E23</f>
        <v>89676.49</v>
      </c>
      <c r="F19" s="20">
        <f>F20+F21+F22+F23</f>
        <v>58676.770000000004</v>
      </c>
      <c r="G19" s="24">
        <f>E19/D19*100</f>
        <v>96.71648278167837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55632.26</v>
      </c>
      <c r="D21" s="7">
        <v>92721</v>
      </c>
      <c r="E21" s="7">
        <v>89676.49</v>
      </c>
      <c r="F21" s="7">
        <f>C21+D21-E21</f>
        <v>58676.770000000004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39"/>
    </row>
    <row r="27" spans="2:6" ht="11.25">
      <c r="B27" s="30"/>
      <c r="C27" s="34">
        <v>-48409.22</v>
      </c>
      <c r="D27" s="34">
        <f>D28+D29+D30+D31+D32+D33+D34+D35+D36+D37+D41</f>
        <v>78790.18000000001</v>
      </c>
      <c r="E27" s="34">
        <f>E19</f>
        <v>89676.49</v>
      </c>
      <c r="F27" s="34">
        <f>C27+E27-D27</f>
        <v>-37522.91</v>
      </c>
    </row>
    <row r="28" spans="1:8" ht="21.75" customHeight="1">
      <c r="A28"/>
      <c r="B28" s="14" t="s">
        <v>38</v>
      </c>
      <c r="C28" s="7"/>
      <c r="D28" s="7">
        <v>9162.5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16859.36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1276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4234+13278+1496+1245+724</f>
        <v>20977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3517.9+928.37</f>
        <v>4446.27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21367.66</v>
      </c>
      <c r="E37" s="9"/>
      <c r="F37" s="9"/>
      <c r="G37"/>
      <c r="H37"/>
    </row>
    <row r="38" spans="2:6" ht="11.25">
      <c r="B38" s="15" t="s">
        <v>37</v>
      </c>
      <c r="C38" s="7"/>
      <c r="D38" s="7">
        <v>15444.31</v>
      </c>
      <c r="E38" s="5"/>
      <c r="F38" s="5"/>
    </row>
    <row r="39" spans="1:8" ht="32.25" customHeight="1">
      <c r="A39"/>
      <c r="B39" s="16" t="s">
        <v>27</v>
      </c>
      <c r="C39" s="25"/>
      <c r="D39" s="25">
        <v>4289.62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1633.73</v>
      </c>
      <c r="E40" s="9"/>
      <c r="F40" s="9"/>
      <c r="G40"/>
      <c r="H40"/>
    </row>
    <row r="41" spans="1:8" ht="20.25" customHeight="1">
      <c r="A41"/>
      <c r="B41" s="16" t="s">
        <v>45</v>
      </c>
      <c r="C41" s="7"/>
      <c r="D41" s="7">
        <f>D42+D43+D44+D45</f>
        <v>4701.39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451.65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875.34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3374.4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9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  <c r="I48" s="39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2019-03-20T03:38:07Z</dcterms:modified>
  <cp:category/>
  <cp:version/>
  <cp:contentType/>
  <cp:contentStatus/>
  <cp:revision>1</cp:revision>
</cp:coreProperties>
</file>