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<sst xmlns="http://schemas.openxmlformats.org/spreadsheetml/2006/main" count="61" uniqueCount="54">
  <si>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</si>
  <si>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</si>
  <si>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</si>
  <si>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</si>
  <si>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</si>
  <si>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</si>
  <si>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</si>
  <si>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</si>
  <si>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</si>
  <si>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</si>
  <si>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</si>
  <si>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</si>
  <si>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</si>
  <si>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</si>
  <si>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</si>
  <si>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</si>
  <si>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</si>
  <si>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</si>
  <si>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</si>
  <si>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</si>
  <si>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</si>
  <si>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</si>
  <si>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</si>
  <si>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</si>
  <si>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</si>
  <si>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</si>
  <si>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</si>
  <si>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</si>
  <si>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</si>
  <si>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</si>
  <si>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</si>
  <si>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</si>
  <si>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</si>
  <si>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</si>
  <si>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</si>
  <si>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</si>
  <si>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</si>
  <si>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</si>
  <si>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</si>
  <si>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</si>
  <si>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</si>
  <si>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</si>
  <si>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</si>
  <si>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</si>
  <si>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Шевченко д. № 9а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</si>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</sst>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L29" sqref="L2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3359.5</v>
      </c>
    </row>
    <row r="7" spans="1:4" ht="11.25">
      <c r="A7" s="4"/>
      <c r="B7" s="5" t="s">
        <v>5</v>
      </c>
      <c r="C7" s="6" t="s">
        <v>4</v>
      </c>
      <c r="D7" s="7">
        <v>3359.5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19911.29</v>
      </c>
      <c r="D12" s="7">
        <v>87003.04</v>
      </c>
      <c r="E12" s="7">
        <v>88001.13</v>
      </c>
      <c r="F12" s="7">
        <f>C12+D12-E12</f>
        <v>18913.199999999983</v>
      </c>
    </row>
    <row r="13" spans="2:6" ht="11.25">
      <c r="B13" s="5" t="s">
        <v>10</v>
      </c>
      <c r="C13" s="7">
        <v>30328.81</v>
      </c>
      <c r="D13" s="7">
        <v>138062.31</v>
      </c>
      <c r="E13" s="7">
        <v>137826.17</v>
      </c>
      <c r="F13" s="7">
        <f>C13+D13-E13</f>
        <v>30564.949999999983</v>
      </c>
    </row>
    <row r="14" spans="2:6" ht="11.25">
      <c r="B14" s="10" t="s">
        <v>11</v>
      </c>
      <c r="C14" s="22">
        <f>C12+C13</f>
        <v>50240.100000000006</v>
      </c>
      <c r="D14" s="22">
        <f>D12+D13</f>
        <v>225065.34999999998</v>
      </c>
      <c r="E14" s="22">
        <f>SUM(E12:E13)</f>
        <v>225827.30000000002</v>
      </c>
      <c r="F14" s="22">
        <f>F12+F13</f>
        <v>49478.149999999965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82960.71</v>
      </c>
      <c r="D19" s="20">
        <f>D20+D21+D22+D23</f>
        <v>667686.24</v>
      </c>
      <c r="E19" s="20">
        <f>E20+E21+E22+E23</f>
        <v>648680.37</v>
      </c>
      <c r="F19" s="20">
        <f>F20+F21+F22+F23</f>
        <v>101966.57999999996</v>
      </c>
      <c r="G19" s="24">
        <f>E19/D19*100</f>
        <v>97.15347286473958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82960.71</v>
      </c>
      <c r="D21" s="7">
        <v>667686.24</v>
      </c>
      <c r="E21" s="7">
        <v>648680.37</v>
      </c>
      <c r="F21" s="7">
        <f>C21+D21-E21</f>
        <v>101966.57999999996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29899.32</v>
      </c>
      <c r="D27" s="34">
        <f>D28+D29+D30+D31+D32+D33+D34+D35+D36+D37+D41</f>
        <v>542590.9600000001</v>
      </c>
      <c r="E27" s="34">
        <f>E19</f>
        <v>648680.37</v>
      </c>
      <c r="F27" s="34">
        <f>C27+E27-D27</f>
        <v>135988.72999999986</v>
      </c>
    </row>
    <row r="28" spans="1:8" ht="21.75" customHeight="1">
      <c r="A28"/>
      <c r="B28" s="14" t="s">
        <v>38</v>
      </c>
      <c r="C28" s="7"/>
      <c r="D28" s="7">
        <f>1755+78612.28</f>
        <v>80367.28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1407</v>
      </c>
      <c r="E29" s="5"/>
      <c r="F29" s="5"/>
    </row>
    <row r="30" spans="2:6" ht="11.25">
      <c r="B30" s="5" t="s">
        <v>22</v>
      </c>
      <c r="C30" s="7"/>
      <c r="D30" s="7">
        <v>88074.68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13708.29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24000+3750</f>
        <v>27750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2150+2400+7986.37</f>
        <v>12536.369999999999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18733+2489+7059+10855+50000</f>
        <v>89136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22978.98+7281.22</f>
        <v>30260.2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153433.09</v>
      </c>
      <c r="E37" s="9"/>
      <c r="F37" s="9"/>
      <c r="G37"/>
      <c r="H37"/>
    </row>
    <row r="38" spans="2:6" ht="11.25">
      <c r="B38" s="15" t="s">
        <v>37</v>
      </c>
      <c r="C38" s="7"/>
      <c r="D38" s="7">
        <v>115194.78</v>
      </c>
      <c r="E38" s="5"/>
      <c r="F38" s="5"/>
    </row>
    <row r="39" spans="1:8" ht="32.25" customHeight="1">
      <c r="A39"/>
      <c r="B39" s="16" t="s">
        <v>27</v>
      </c>
      <c r="C39" s="25"/>
      <c r="D39" s="25">
        <v>26443.99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11794.32</v>
      </c>
      <c r="E40" s="9"/>
      <c r="F40" s="9"/>
      <c r="G40"/>
      <c r="H40"/>
    </row>
    <row r="41" spans="1:8" ht="21" customHeight="1">
      <c r="A41"/>
      <c r="B41" s="16" t="s">
        <v>46</v>
      </c>
      <c r="C41" s="7"/>
      <c r="D41" s="7">
        <f>D42+D43+D44+D45</f>
        <v>45918.049999999996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1956.27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3532.03</v>
      </c>
      <c r="E43" s="9"/>
      <c r="F43" s="9"/>
      <c r="G43"/>
      <c r="H43"/>
    </row>
    <row r="44" spans="2:6" ht="11.25">
      <c r="B44" s="16" t="s">
        <v>49</v>
      </c>
      <c r="C44" s="7"/>
      <c r="D44" s="7">
        <f>2126.55+1907.36</f>
        <v>4033.91</v>
      </c>
      <c r="E44" s="9"/>
      <c r="F44" s="9"/>
    </row>
    <row r="45" spans="2:6" ht="11.25">
      <c r="B45" s="16" t="s">
        <v>50</v>
      </c>
      <c r="C45" s="7"/>
      <c r="D45" s="7">
        <v>36395.84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2018-03-24T09:37:00Z</dcterms:modified>
  <cp:category/>
  <cp:version/>
  <cp:contentType/>
  <cp:contentStatus/>
  <cp:revision>1</cp:revision>
</cp:coreProperties>
</file>