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<sst xmlns="http://schemas.openxmlformats.org/spreadsheetml/2006/main" count="49" uniqueCount="45">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</sst>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1581.62</v>
      </c>
      <c r="D12" s="7">
        <v>13389.84</v>
      </c>
      <c r="E12" s="7">
        <v>6144.57</v>
      </c>
      <c r="F12" s="7">
        <f>C12+D12-E12</f>
        <v>8826.89</v>
      </c>
    </row>
    <row r="13" spans="2:6" ht="11.25">
      <c r="B13" s="5" t="s">
        <v>10</v>
      </c>
      <c r="C13" s="7">
        <v>3724.84</v>
      </c>
      <c r="D13" s="7">
        <v>34349.54</v>
      </c>
      <c r="E13" s="7">
        <v>14944.03</v>
      </c>
      <c r="F13" s="7">
        <f>C13+D13-E13</f>
        <v>23130.350000000006</v>
      </c>
    </row>
    <row r="14" spans="2:6" ht="11.25">
      <c r="B14" s="10" t="s">
        <v>11</v>
      </c>
      <c r="C14" s="22">
        <f>C12+C13</f>
        <v>5306.46</v>
      </c>
      <c r="D14" s="22">
        <f>D12+D13</f>
        <v>47739.380000000005</v>
      </c>
      <c r="E14" s="22">
        <f>SUM(E12:E13)</f>
        <v>21088.6</v>
      </c>
      <c r="F14" s="22">
        <f>F12+F13</f>
        <v>31957.240000000005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15225.48</v>
      </c>
      <c r="D19" s="20">
        <f>D20+D21+D20</f>
        <v>90040.63</v>
      </c>
      <c r="E19" s="20">
        <f>E20+E21+E20</f>
        <v>62336.55</v>
      </c>
      <c r="F19" s="20">
        <f>F20+F21+F20</f>
        <v>42929.56</v>
      </c>
      <c r="G19" s="24">
        <f>E19/D19*100</f>
        <v>69.23157912155878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15225.48</v>
      </c>
      <c r="D21" s="7">
        <v>90040.63</v>
      </c>
      <c r="E21" s="7">
        <v>62336.55</v>
      </c>
      <c r="F21" s="7">
        <f>C21+D21-E21</f>
        <v>42929.56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-11895.7</v>
      </c>
      <c r="D26" s="34">
        <f>D27+D28+D29+D30+D31+D32+D33+D34+D35+D36</f>
        <v>91977.91999999998</v>
      </c>
      <c r="E26" s="34">
        <f>E19</f>
        <v>62336.55</v>
      </c>
      <c r="F26" s="34">
        <f>C26+E26-D26</f>
        <v>-41537.06999999998</v>
      </c>
    </row>
    <row r="27" spans="1:8" ht="21.75" customHeight="1">
      <c r="A27"/>
      <c r="B27" s="14" t="s">
        <v>38</v>
      </c>
      <c r="C27" s="7"/>
      <c r="D27" s="7">
        <f>1163+10583.82</f>
        <v>11746.82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15289.81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9258</f>
        <v>9258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24567+5281.13</f>
        <v>29848.13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3093.73+3150.25</f>
        <v>6243.98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19591.18</v>
      </c>
      <c r="E36" s="9"/>
      <c r="F36" s="9"/>
      <c r="G36"/>
      <c r="H36"/>
    </row>
    <row r="37" spans="2:6" ht="11.25">
      <c r="B37" s="15" t="s">
        <v>37</v>
      </c>
      <c r="C37" s="7"/>
      <c r="D37" s="7">
        <v>15490.58</v>
      </c>
      <c r="E37" s="5"/>
      <c r="F37" s="5"/>
    </row>
    <row r="38" spans="1:8" ht="32.25" customHeight="1">
      <c r="A38"/>
      <c r="B38" s="16" t="s">
        <v>27</v>
      </c>
      <c r="C38" s="25"/>
      <c r="D38" s="25">
        <v>2494.24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1606.36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2017-03-19T05:34:04Z</dcterms:modified>
  <cp:category/>
  <cp:version/>
  <cp:contentType/>
  <cp:contentStatus/>
  <cp:revision>1</cp:revision>
</cp:coreProperties>
</file>