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<sst xmlns="http://schemas.openxmlformats.org/spreadsheetml/2006/main" count="49" uniqueCount="45">
  <si>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</si>
  <si>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</si>
  <si>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</si>
  <si>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</si>
  <si>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</si>
  <si>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</si>
  <si>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</si>
  <si>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</si>
  <si>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</si>
  <si>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</si>
  <si>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</si>
  <si>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</si>
  <si>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</si>
  <si>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</si>
  <si>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</si>
  <si>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</si>
  <si>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</si>
  <si>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</si>
  <si>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</si>
  <si>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</si>
  <si>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</si>
  <si>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</si>
  <si>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</si>
  <si>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</si>
  <si>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</si>
  <si>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</si>
  <si>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</si>
  <si>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</si>
  <si>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</si>
  <si>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</si>
  <si>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</si>
  <si>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</si>
  <si>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</si>
  <si>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</si>
  <si>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</si>
  <si>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</si>
  <si>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</si>
  <si>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</si>
  <si>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</si>
  <si>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</si>
  <si>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</si>
  <si>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</si>
  <si>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</si>
  <si>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</si>
  <si>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 xml:space="preserve">Информация о доходах и расходах за 01.01.2016 - 31.12.2016 по адресу: 623270, Свердловская обл, Дегтярск г, Шевченко д. № 11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</si>
</sst>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602.7</v>
      </c>
    </row>
    <row r="7" spans="1:4" ht="11.25">
      <c r="A7" s="4"/>
      <c r="B7" s="5" t="s">
        <v>5</v>
      </c>
      <c r="C7" s="6" t="s">
        <v>4</v>
      </c>
      <c r="D7" s="7">
        <v>602.7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3345.74</v>
      </c>
      <c r="D12" s="7">
        <v>10200.96</v>
      </c>
      <c r="E12" s="7">
        <v>8697.42</v>
      </c>
      <c r="F12" s="7">
        <f>C12+D12-E12</f>
        <v>4849.279999999999</v>
      </c>
    </row>
    <row r="13" spans="2:6" ht="11.25">
      <c r="B13" s="5" t="s">
        <v>10</v>
      </c>
      <c r="C13" s="7">
        <v>7866.14</v>
      </c>
      <c r="D13" s="7">
        <v>28133.37</v>
      </c>
      <c r="E13" s="7">
        <v>23318.14</v>
      </c>
      <c r="F13" s="7">
        <f>C13+D13-E13</f>
        <v>12681.370000000003</v>
      </c>
    </row>
    <row r="14" spans="2:6" ht="11.25">
      <c r="B14" s="10" t="s">
        <v>11</v>
      </c>
      <c r="C14" s="22">
        <f>C12+C13</f>
        <v>11211.880000000001</v>
      </c>
      <c r="D14" s="22">
        <f>D12+D13</f>
        <v>38334.33</v>
      </c>
      <c r="E14" s="22">
        <f>SUM(E12:E13)</f>
        <v>32015.559999999998</v>
      </c>
      <c r="F14" s="22">
        <f>F12+F13</f>
        <v>17530.65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27462.83</v>
      </c>
      <c r="D19" s="20">
        <f>D20+D21+D20</f>
        <v>105845.42</v>
      </c>
      <c r="E19" s="20">
        <f>E20+E21+E20</f>
        <v>80236.53</v>
      </c>
      <c r="F19" s="20">
        <f>F20+F21+F20</f>
        <v>53071.72</v>
      </c>
      <c r="G19" s="24">
        <f>E19/D19*100</f>
        <v>75.80538676118438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27462.83</v>
      </c>
      <c r="D21" s="7">
        <v>105845.42</v>
      </c>
      <c r="E21" s="7">
        <v>80236.53</v>
      </c>
      <c r="F21" s="7">
        <f>C21+D21-E21</f>
        <v>53071.72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-27141.38</v>
      </c>
      <c r="D26" s="34">
        <f>D27+D28+D29+D30+D31+D32+D33+D34+D35+D36</f>
        <v>102969.86000000002</v>
      </c>
      <c r="E26" s="34">
        <f>E19</f>
        <v>80236.53</v>
      </c>
      <c r="F26" s="34">
        <f>C26+E26-D26</f>
        <v>-49874.71000000002</v>
      </c>
    </row>
    <row r="27" spans="1:8" ht="21.75" customHeight="1">
      <c r="A27"/>
      <c r="B27" s="14" t="s">
        <v>38</v>
      </c>
      <c r="C27" s="7"/>
      <c r="D27" s="7">
        <f>1389+14108.12</f>
        <v>15497.12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10484.11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14188+10669.34</f>
        <v>24857.34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15052-0.33+6809.56-4000</f>
        <v>17861.23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4123.91+4000</f>
        <v>8123.91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26146.15</v>
      </c>
      <c r="E36" s="9"/>
      <c r="F36" s="9"/>
      <c r="G36"/>
      <c r="H36"/>
    </row>
    <row r="37" spans="2:6" ht="11.25">
      <c r="B37" s="15" t="s">
        <v>37</v>
      </c>
      <c r="C37" s="7"/>
      <c r="D37" s="7">
        <v>20718.77</v>
      </c>
      <c r="E37" s="5"/>
      <c r="F37" s="5"/>
    </row>
    <row r="38" spans="1:8" ht="32.25" customHeight="1">
      <c r="A38"/>
      <c r="B38" s="16" t="s">
        <v>27</v>
      </c>
      <c r="C38" s="25"/>
      <c r="D38" s="25">
        <v>3356.11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2071.27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2017-03-17T05:45:51Z</dcterms:modified>
  <cp:category/>
  <cp:version/>
  <cp:contentType/>
  <cp:contentStatus/>
  <cp:revision>1</cp:revision>
</cp:coreProperties>
</file>