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<sst xmlns="http://schemas.openxmlformats.org/spreadsheetml/2006/main" count="60" uniqueCount="53">
  <si>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</si>
  <si>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</si>
  <si>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</si>
  <si>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</si>
  <si>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</si>
  <si>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</si>
  <si>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</si>
  <si>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</si>
  <si>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</si>
  <si>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</si>
  <si>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</si>
  <si>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</si>
  <si>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</si>
  <si>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</si>
  <si>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</si>
  <si>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</si>
  <si>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</si>
  <si>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</si>
  <si>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</si>
  <si>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</si>
  <si>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</si>
  <si>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</si>
  <si>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</si>
  <si>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</si>
  <si>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</si>
  <si>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</si>
  <si>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</si>
  <si>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</si>
  <si>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</si>
  <si>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</si>
  <si>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</si>
  <si>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</si>
  <si>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</si>
  <si>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</si>
  <si>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</si>
  <si>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</si>
  <si>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</si>
  <si>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</si>
  <si>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</si>
  <si>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</si>
  <si>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</si>
  <si>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</si>
  <si>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</si>
  <si>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</si>
  <si>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</si>
  <si>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</si>
  <si>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</si>
  <si>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</si>
  <si>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</si>
  <si>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</si>
  <si>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</si>
  <si>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</si>
  <si>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Информация о доходах и расходах за 01.01.2018 - 31.12.2018 по адресу: 623270, Свердловская обл, Дегтярск г, Гагарина д. №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</si>
</sst>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N11" sqref="N1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52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4093.4</v>
      </c>
    </row>
    <row r="7" spans="1:4" ht="11.25">
      <c r="A7" s="4"/>
      <c r="B7" s="5" t="s">
        <v>5</v>
      </c>
      <c r="C7" s="6" t="s">
        <v>4</v>
      </c>
      <c r="D7" s="7">
        <v>4093.4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24950.04</v>
      </c>
      <c r="D12" s="7">
        <v>112751.79</v>
      </c>
      <c r="E12" s="7">
        <v>124978.29</v>
      </c>
      <c r="F12" s="7">
        <f>C12+D12-E12</f>
        <v>12723.539999999994</v>
      </c>
    </row>
    <row r="13" spans="2:6" ht="11.25">
      <c r="B13" s="5" t="s">
        <v>10</v>
      </c>
      <c r="C13" s="7">
        <v>60940.8</v>
      </c>
      <c r="D13" s="7">
        <v>260979.45</v>
      </c>
      <c r="E13" s="7">
        <v>287559.51</v>
      </c>
      <c r="F13" s="7">
        <f>C13+D13-E13</f>
        <v>34360.73999999999</v>
      </c>
    </row>
    <row r="14" spans="2:6" ht="11.25">
      <c r="B14" s="10" t="s">
        <v>11</v>
      </c>
      <c r="C14" s="22">
        <f>C12+C13</f>
        <v>85890.84</v>
      </c>
      <c r="D14" s="22">
        <f>D12+D13</f>
        <v>373731.24</v>
      </c>
      <c r="E14" s="22">
        <f>SUM(E12:E13)</f>
        <v>412537.8</v>
      </c>
      <c r="F14" s="22">
        <f>F12+F13</f>
        <v>47084.279999999984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145240.69999999998</v>
      </c>
      <c r="D19" s="20">
        <f>D20+D21+D22+D23</f>
        <v>848048.04</v>
      </c>
      <c r="E19" s="20">
        <f>E20+E21+E22+E23</f>
        <v>849467.37</v>
      </c>
      <c r="F19" s="20">
        <f>F20+F21+F22+F23</f>
        <v>143821.37000000008</v>
      </c>
      <c r="G19" s="24">
        <f>E19/D19*100</f>
        <v>100.16736433940699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138106.4</v>
      </c>
      <c r="D21" s="7">
        <v>848048.04</v>
      </c>
      <c r="E21" s="7">
        <v>844345.6</v>
      </c>
      <c r="F21" s="7">
        <f>C21+D21-E21</f>
        <v>141808.84000000008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7134.3</v>
      </c>
      <c r="D23" s="7">
        <v>0</v>
      </c>
      <c r="E23" s="7">
        <v>5121.77</v>
      </c>
      <c r="F23" s="7">
        <f>C23+D23-E23</f>
        <v>2012.5299999999997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-393692.61</v>
      </c>
      <c r="D27" s="34">
        <f>D28+D29+D30+D31+D32+D33+D34+D35+D36+D37+D41</f>
        <v>1022076.99</v>
      </c>
      <c r="E27" s="34">
        <f>E19</f>
        <v>849467.37</v>
      </c>
      <c r="F27" s="34">
        <f>C27+E27-D27</f>
        <v>-566302.23</v>
      </c>
    </row>
    <row r="28" spans="1:13" ht="21.75" customHeight="1">
      <c r="A28"/>
      <c r="B28" s="14" t="s">
        <v>38</v>
      </c>
      <c r="C28" s="7"/>
      <c r="D28" s="7">
        <f>83014.15+17213.5+2194</f>
        <v>102421.65</v>
      </c>
      <c r="E28" s="9"/>
      <c r="F28" s="9"/>
      <c r="G28"/>
      <c r="H28"/>
      <c r="M28" s="43"/>
    </row>
    <row r="29" spans="2:6" ht="13.5" customHeight="1">
      <c r="B29" s="32" t="s">
        <v>40</v>
      </c>
      <c r="C29" s="7"/>
      <c r="D29" s="7">
        <v>1965</v>
      </c>
      <c r="E29" s="5"/>
      <c r="F29" s="5"/>
    </row>
    <row r="30" spans="2:6" ht="11.25">
      <c r="B30" s="5" t="s">
        <v>22</v>
      </c>
      <c r="C30" s="7"/>
      <c r="D30" s="7">
        <v>145444.74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14049.6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165000+9000</f>
        <v>174000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2450</f>
        <v>2450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31013+15405+37159+43138-73468.37</f>
        <v>53246.630000000005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31872.86</f>
        <v>31872.86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193241.13</v>
      </c>
      <c r="E37" s="9"/>
      <c r="F37" s="9"/>
      <c r="G37"/>
      <c r="H37"/>
    </row>
    <row r="38" spans="2:6" ht="11.25">
      <c r="B38" s="15" t="s">
        <v>37</v>
      </c>
      <c r="C38" s="7"/>
      <c r="D38" s="7">
        <v>139928.53</v>
      </c>
      <c r="E38" s="5"/>
      <c r="F38" s="5"/>
    </row>
    <row r="39" spans="1:8" ht="32.25" customHeight="1">
      <c r="A39"/>
      <c r="B39" s="16" t="s">
        <v>27</v>
      </c>
      <c r="C39" s="25"/>
      <c r="D39" s="25">
        <v>38510.61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14801.99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303385.38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4017.3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7806.75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291561.33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/>
      <c r="C49" s="7"/>
      <c r="D49" s="6"/>
      <c r="E49" s="6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2019-03-18T05:17:32Z</dcterms:modified>
  <cp:category/>
  <cp:version/>
  <cp:contentType/>
  <cp:contentStatus/>
  <cp:revision>1</cp:revision>
</cp:coreProperties>
</file>