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<sst xmlns="http://schemas.openxmlformats.org/spreadsheetml/2006/main" count="61" uniqueCount="54">
  <si>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</si>
  <si>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</si>
  <si>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</si>
  <si>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</si>
  <si>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</si>
  <si>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</si>
  <si>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</si>
  <si>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</si>
  <si>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</si>
  <si>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</si>
  <si>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</si>
  <si>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</si>
  <si>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</si>
  <si>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</si>
  <si>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</si>
  <si>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</si>
  <si>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</si>
  <si>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</si>
  <si>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</si>
  <si>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</si>
  <si>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</si>
  <si>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</si>
  <si>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</si>
  <si>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</si>
  <si>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</si>
  <si>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</si>
  <si>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</si>
  <si>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</si>
  <si>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</si>
  <si>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</si>
  <si>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</si>
  <si>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</si>
  <si>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</si>
  <si>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</si>
  <si>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</si>
  <si>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</si>
  <si>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</si>
  <si>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</si>
  <si>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</si>
  <si>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</si>
  <si>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</si>
  <si>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</si>
  <si>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</si>
  <si>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</si>
  <si>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г,Ур. Танкистов д. № 18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</si>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</sst>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2" sqref="M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3665.8</v>
      </c>
    </row>
    <row r="7" spans="1:4" ht="11.25">
      <c r="A7" s="4"/>
      <c r="B7" s="5" t="s">
        <v>5</v>
      </c>
      <c r="C7" s="6" t="s">
        <v>4</v>
      </c>
      <c r="D7" s="7">
        <v>3585.2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26637.63</v>
      </c>
      <c r="D12" s="7">
        <v>135879.2</v>
      </c>
      <c r="E12" s="7">
        <v>110833.01</v>
      </c>
      <c r="F12" s="7">
        <f>C12+D12-E12</f>
        <v>51683.82000000002</v>
      </c>
    </row>
    <row r="13" spans="2:6" ht="11.25">
      <c r="B13" s="5" t="s">
        <v>10</v>
      </c>
      <c r="C13" s="7">
        <v>62117.45</v>
      </c>
      <c r="D13" s="7">
        <v>318761.42</v>
      </c>
      <c r="E13" s="7">
        <v>256155.32</v>
      </c>
      <c r="F13" s="7">
        <f>C13+D13-E13</f>
        <v>124723.54999999999</v>
      </c>
    </row>
    <row r="14" spans="2:6" ht="11.25">
      <c r="B14" s="10" t="s">
        <v>11</v>
      </c>
      <c r="C14" s="22">
        <f>C12+C13</f>
        <v>88755.08</v>
      </c>
      <c r="D14" s="22">
        <f>D12+D13</f>
        <v>454640.62</v>
      </c>
      <c r="E14" s="22">
        <f>SUM(E12:E13)</f>
        <v>366988.33</v>
      </c>
      <c r="F14" s="22">
        <f>F12+F13</f>
        <v>176407.37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108866.74</v>
      </c>
      <c r="D19" s="20">
        <f>D20+D21+D22+D23</f>
        <v>742915.1</v>
      </c>
      <c r="E19" s="20">
        <f>E20+E21+E22+E23</f>
        <v>689870.4</v>
      </c>
      <c r="F19" s="20">
        <f>F20+F21+F22+F23</f>
        <v>161911.43999999994</v>
      </c>
      <c r="G19" s="24">
        <f>E19/D19*100</f>
        <v>92.85992437090053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108866.74</v>
      </c>
      <c r="D21" s="7">
        <v>742915.1</v>
      </c>
      <c r="E21" s="7">
        <v>689870.4</v>
      </c>
      <c r="F21" s="7">
        <f>C21+D21-E21</f>
        <v>161911.43999999994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31412.6</v>
      </c>
      <c r="D27" s="34">
        <f>D28+D29+D30+D31+D32+D33+D34+D35+D36+D37+D41</f>
        <v>829617.29</v>
      </c>
      <c r="E27" s="34">
        <f>E19</f>
        <v>689870.4</v>
      </c>
      <c r="F27" s="34">
        <f>C27+E27-D27</f>
        <v>-108334.29000000004</v>
      </c>
    </row>
    <row r="28" spans="1:8" ht="21.75" customHeight="1">
      <c r="A28"/>
      <c r="B28" s="14" t="s">
        <v>38</v>
      </c>
      <c r="C28" s="7"/>
      <c r="D28" s="7">
        <f>9993+873.4+4424.67+83893.8</f>
        <v>99184.87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109147.03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18200+35205.43+4800</f>
        <v>58205.43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88788+20529+20275+18609+25200</f>
        <v>173401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25074.07+27531.4</f>
        <v>52605.47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170525.30000000002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125980.52</v>
      </c>
      <c r="E38" s="5"/>
      <c r="F38" s="5"/>
    </row>
    <row r="39" spans="1:8" ht="32.25" customHeight="1">
      <c r="A39"/>
      <c r="B39" s="16" t="s">
        <v>27</v>
      </c>
      <c r="C39" s="25"/>
      <c r="D39" s="25">
        <v>31958.06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12586.72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158518.19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1586.75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4274.04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152657.4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14262.94</v>
      </c>
      <c r="D49" s="7">
        <v>12126.36</v>
      </c>
      <c r="E49" s="7">
        <f>C49*0.35</f>
        <v>4992.0289999999995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2018-03-24T08:13:49Z</dcterms:modified>
  <cp:category/>
  <cp:version/>
  <cp:contentType/>
  <cp:contentStatus/>
  <cp:revision>1</cp:revision>
</cp:coreProperties>
</file>