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<sst xmlns="http://schemas.openxmlformats.org/spreadsheetml/2006/main" count="62" uniqueCount="54">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</sst>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D45" sqref="D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3269.8</v>
      </c>
    </row>
    <row r="7" spans="1:4" ht="11.25">
      <c r="A7" s="4"/>
      <c r="B7" s="5" t="s">
        <v>5</v>
      </c>
      <c r="C7" s="6" t="s">
        <v>4</v>
      </c>
      <c r="D7" s="7">
        <v>3049.1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15146.33</v>
      </c>
      <c r="D12" s="7">
        <v>62332.39</v>
      </c>
      <c r="E12" s="7">
        <v>75262.33</v>
      </c>
      <c r="F12" s="7">
        <f>C12+D12-E12</f>
        <v>2216.3899999999994</v>
      </c>
    </row>
    <row r="13" spans="2:6" ht="11.25">
      <c r="B13" s="5" t="s">
        <v>10</v>
      </c>
      <c r="C13" s="7">
        <v>20815.48</v>
      </c>
      <c r="D13" s="7">
        <v>93411.61</v>
      </c>
      <c r="E13" s="7">
        <v>110239.26</v>
      </c>
      <c r="F13" s="7">
        <f>C13+D13-E13</f>
        <v>3987.8300000000017</v>
      </c>
    </row>
    <row r="14" spans="2:6" ht="11.25">
      <c r="B14" s="10" t="s">
        <v>11</v>
      </c>
      <c r="C14" s="22">
        <f>C12+C13</f>
        <v>35961.81</v>
      </c>
      <c r="D14" s="22">
        <f>D12+D13</f>
        <v>155744</v>
      </c>
      <c r="E14" s="22">
        <f>SUM(E12:E13)</f>
        <v>185501.59</v>
      </c>
      <c r="F14" s="22">
        <f>F12+F13</f>
        <v>6204.220000000001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105623.71</v>
      </c>
      <c r="D19" s="20">
        <f>D20+D21+D22+D23</f>
        <v>601433.1</v>
      </c>
      <c r="E19" s="20">
        <f>E20+E21+E22+E23</f>
        <v>623013.22</v>
      </c>
      <c r="F19" s="20">
        <f>F20+F21+F22+F23</f>
        <v>84043.58999999997</v>
      </c>
      <c r="G19" s="24">
        <f>E19/D19*100</f>
        <v>103.5881164505246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105623.71</v>
      </c>
      <c r="D21" s="7">
        <v>601433.1</v>
      </c>
      <c r="E21" s="7">
        <v>623013.22</v>
      </c>
      <c r="F21" s="7">
        <f>C21+D21-E21</f>
        <v>84043.58999999997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/>
      <c r="D23" s="7"/>
      <c r="E23" s="7"/>
      <c r="F23" s="7"/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-39151.43</v>
      </c>
      <c r="D27" s="34">
        <f>D28+D29+D30+D31+D32+D33+D34+D35+D36+D37+D41</f>
        <v>699072.9000000001</v>
      </c>
      <c r="E27" s="34">
        <f>E19</f>
        <v>623013.22</v>
      </c>
      <c r="F27" s="34">
        <f>C27+E27-D27</f>
        <v>-115211.11000000022</v>
      </c>
    </row>
    <row r="28" spans="1:8" ht="21.75" customHeight="1">
      <c r="A28"/>
      <c r="B28" s="14" t="s">
        <v>38</v>
      </c>
      <c r="C28" s="7"/>
      <c r="D28" s="7">
        <f>2281+148.4+61835.75</f>
        <v>64265.15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82125.46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9800.61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101047.58+10500+9000</f>
        <v>120547.58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2039+5854.3</f>
        <v>7893.3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71008+4093+2993+20079+16149</f>
        <v>114322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25459.98+12115.67</f>
        <v>37575.65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148270.6</v>
      </c>
      <c r="E37" s="9"/>
      <c r="F37" s="9"/>
      <c r="G37"/>
      <c r="H37"/>
    </row>
    <row r="38" spans="2:6" ht="11.25">
      <c r="B38" s="15" t="s">
        <v>37</v>
      </c>
      <c r="C38" s="7"/>
      <c r="D38" s="7">
        <v>112572.71</v>
      </c>
      <c r="E38" s="5"/>
      <c r="F38" s="5"/>
    </row>
    <row r="39" spans="1:8" ht="32.25" customHeight="1">
      <c r="A39"/>
      <c r="B39" s="16" t="s">
        <v>27</v>
      </c>
      <c r="C39" s="25"/>
      <c r="D39" s="25">
        <v>24672.16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11025.73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114272.54999999999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3257.36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4093.41</v>
      </c>
      <c r="E43" s="9"/>
      <c r="F43" s="9"/>
      <c r="G43"/>
      <c r="H43"/>
    </row>
    <row r="44" spans="2:6" ht="11.25">
      <c r="B44" s="16" t="s">
        <v>48</v>
      </c>
      <c r="C44" s="7"/>
      <c r="D44" s="7">
        <f>2211.61+6219.63</f>
        <v>8431.24</v>
      </c>
      <c r="E44" s="9"/>
      <c r="F44" s="9"/>
    </row>
    <row r="45" spans="2:6" ht="11.25">
      <c r="B45" s="16" t="s">
        <v>49</v>
      </c>
      <c r="C45" s="7"/>
      <c r="D45" s="7">
        <v>98490.54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37317.05</v>
      </c>
      <c r="D49" s="7">
        <v>40724.99</v>
      </c>
      <c r="E49" s="7">
        <f>C49*0.35</f>
        <v>13060.9675</v>
      </c>
      <c r="F49"/>
    </row>
    <row r="50" spans="2:6" ht="11.25">
      <c r="B50" s="35" t="s">
        <v>44</v>
      </c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2019-03-25T05:28:03Z</dcterms:modified>
  <cp:category/>
  <cp:version/>
  <cp:contentType/>
  <cp:contentStatus/>
  <cp:revision>1</cp:revision>
</cp:coreProperties>
</file>