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<sst xmlns="http://schemas.openxmlformats.org/spreadsheetml/2006/main" count="61" uniqueCount="54">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</sst>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K44" sqref="K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593.4</v>
      </c>
    </row>
    <row r="7" spans="1:4" ht="11.25">
      <c r="A7" s="4"/>
      <c r="B7" s="5" t="s">
        <v>5</v>
      </c>
      <c r="C7" s="6" t="s">
        <v>4</v>
      </c>
      <c r="D7" s="7">
        <v>593.4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2471.1</v>
      </c>
      <c r="D12" s="7">
        <v>19661.75</v>
      </c>
      <c r="E12" s="7">
        <v>19028.19</v>
      </c>
      <c r="F12" s="7">
        <f>C12+D12-E12</f>
        <v>3104.66</v>
      </c>
    </row>
    <row r="13" spans="2:6" ht="11.25">
      <c r="B13" s="5" t="s">
        <v>10</v>
      </c>
      <c r="C13" s="7">
        <v>6840.49</v>
      </c>
      <c r="D13" s="7">
        <v>56395.93</v>
      </c>
      <c r="E13" s="7">
        <v>54335.14</v>
      </c>
      <c r="F13" s="7">
        <f>C13+D13-E13</f>
        <v>8901.279999999999</v>
      </c>
    </row>
    <row r="14" spans="2:6" ht="11.25">
      <c r="B14" s="10" t="s">
        <v>11</v>
      </c>
      <c r="C14" s="22">
        <f>C12+C13</f>
        <v>9311.59</v>
      </c>
      <c r="D14" s="22">
        <f>D12+D13</f>
        <v>76057.68</v>
      </c>
      <c r="E14" s="22">
        <f>SUM(E12:E13)</f>
        <v>73363.33</v>
      </c>
      <c r="F14" s="22">
        <f>F12+F13</f>
        <v>12005.939999999999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12209.01</v>
      </c>
      <c r="D19" s="20">
        <f>D20+D21+D22+D23</f>
        <v>120466.08</v>
      </c>
      <c r="E19" s="20">
        <f>E20+E21+E22+E23</f>
        <v>117294.15</v>
      </c>
      <c r="F19" s="20">
        <f>F20+F21+F22+F23</f>
        <v>15380.940000000002</v>
      </c>
      <c r="G19" s="24">
        <f>E19/D19*100</f>
        <v>97.36695175936661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12209.01</v>
      </c>
      <c r="D21" s="7">
        <v>120466.08</v>
      </c>
      <c r="E21" s="7">
        <v>117294.15</v>
      </c>
      <c r="F21" s="7">
        <f>C21+D21-E21</f>
        <v>15380.940000000002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7215.32</v>
      </c>
      <c r="D27" s="34">
        <f>D28+D29+D30+D31+D32+D33+D34+D35+D36+D37+D41</f>
        <v>93459.10999999999</v>
      </c>
      <c r="E27" s="34">
        <f>E19</f>
        <v>117294.15</v>
      </c>
      <c r="F27" s="34">
        <f>C27+E27-D27</f>
        <v>31050.360000000015</v>
      </c>
    </row>
    <row r="28" spans="1:8" ht="21.75" customHeight="1">
      <c r="A28"/>
      <c r="B28" s="14" t="s">
        <v>38</v>
      </c>
      <c r="C28" s="7"/>
      <c r="D28" s="7">
        <f>1716+13885.59</f>
        <v>15601.59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18851.98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300+2460</f>
        <v>2760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78+10413+5000</f>
        <v>15491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4058.86+2657.74</f>
        <v>6716.6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28195.760000000002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20347.24</v>
      </c>
      <c r="E38" s="5"/>
      <c r="F38" s="5"/>
    </row>
    <row r="39" spans="1:8" ht="32.25" customHeight="1">
      <c r="A39"/>
      <c r="B39" s="16" t="s">
        <v>27</v>
      </c>
      <c r="C39" s="25"/>
      <c r="D39" s="25">
        <v>5765.24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2083.28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5842.179999999999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276.33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768.37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4797.48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2018-03-23T05:59:09Z</dcterms:modified>
  <cp:category/>
  <cp:version/>
  <cp:contentType/>
  <cp:contentStatus/>
  <cp:revision>1</cp:revision>
</cp:coreProperties>
</file>