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<sst xmlns="http://schemas.openxmlformats.org/spreadsheetml/2006/main" count="61" uniqueCount="54">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</sst>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34" sqref="N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4856.1</v>
      </c>
    </row>
    <row r="7" spans="1:4" ht="11.25">
      <c r="A7" s="4"/>
      <c r="B7" s="5" t="s">
        <v>5</v>
      </c>
      <c r="C7" s="6" t="s">
        <v>4</v>
      </c>
      <c r="D7" s="7">
        <v>4856.1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23773.09</v>
      </c>
      <c r="D12" s="7">
        <v>140445.01</v>
      </c>
      <c r="E12" s="7">
        <v>129396.43</v>
      </c>
      <c r="F12" s="7">
        <f>C12+D12-E12</f>
        <v>34821.67000000001</v>
      </c>
    </row>
    <row r="13" spans="2:6" ht="11.25">
      <c r="B13" s="5" t="s">
        <v>10</v>
      </c>
      <c r="C13" s="7">
        <v>55912.31</v>
      </c>
      <c r="D13" s="7">
        <v>337704.18</v>
      </c>
      <c r="E13" s="7">
        <v>305580.9</v>
      </c>
      <c r="F13" s="7">
        <f>C13+D13-E13</f>
        <v>88035.58999999997</v>
      </c>
    </row>
    <row r="14" spans="2:6" ht="11.25">
      <c r="B14" s="10" t="s">
        <v>11</v>
      </c>
      <c r="C14" s="22">
        <f>C12+C13</f>
        <v>79685.4</v>
      </c>
      <c r="D14" s="22">
        <f>D12+D13</f>
        <v>478149.19</v>
      </c>
      <c r="E14" s="22">
        <f>SUM(E12:E13)</f>
        <v>434977.33</v>
      </c>
      <c r="F14" s="22">
        <f>F12+F13</f>
        <v>122857.25999999998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138638.51</v>
      </c>
      <c r="D19" s="20">
        <f>D20+D21+D22+D23</f>
        <v>951552.36</v>
      </c>
      <c r="E19" s="20">
        <f>E20+E21+E22+E23</f>
        <v>914687.79</v>
      </c>
      <c r="F19" s="20">
        <f>F20+F21+F22+F23</f>
        <v>175503.08000000007</v>
      </c>
      <c r="G19" s="24">
        <f>E19/D19*100</f>
        <v>96.12584955388057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138638.51</v>
      </c>
      <c r="D21" s="7">
        <v>951552.36</v>
      </c>
      <c r="E21" s="7">
        <v>914687.79</v>
      </c>
      <c r="F21" s="7">
        <f>C21+D21-E21</f>
        <v>175503.08000000007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-36696.48</v>
      </c>
      <c r="D27" s="34">
        <f>D28+D29+D30+D31+D32+D33+D34+D35+D36+D37+D41</f>
        <v>865179.28</v>
      </c>
      <c r="E27" s="34">
        <f>E19</f>
        <v>914687.79</v>
      </c>
      <c r="F27" s="34">
        <f>C27+E27-D27</f>
        <v>12812.030000000028</v>
      </c>
    </row>
    <row r="28" spans="1:8" ht="21.75" customHeight="1">
      <c r="A28"/>
      <c r="B28" s="14" t="s">
        <v>38</v>
      </c>
      <c r="C28" s="7"/>
      <c r="D28" s="7">
        <f>6590+1455.66+7374.45+113632.69</f>
        <v>129052.8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1783</v>
      </c>
      <c r="E29" s="5"/>
      <c r="F29" s="5"/>
    </row>
    <row r="30" spans="2:6" ht="11.25">
      <c r="B30" s="5" t="s">
        <v>22</v>
      </c>
      <c r="C30" s="7"/>
      <c r="D30" s="7">
        <v>110522.62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30075+8400+25658.19</f>
        <v>64133.19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35317+17175+68250+7669+52799.05</f>
        <v>181210.05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33215.72+30000</f>
        <v>63215.72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224372.72999999998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166512.09</v>
      </c>
      <c r="E38" s="5"/>
      <c r="F38" s="5"/>
    </row>
    <row r="39" spans="1:8" ht="32.25" customHeight="1">
      <c r="A39"/>
      <c r="B39" s="16" t="s">
        <v>27</v>
      </c>
      <c r="C39" s="25"/>
      <c r="D39" s="25">
        <v>40812.15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17048.49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84439.17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1676.12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4486.15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78276.9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2018-03-22T15:11:53Z</dcterms:modified>
  <cp:category/>
  <cp:version/>
  <cp:contentType/>
  <cp:contentStatus/>
  <cp:revision>1</cp:revision>
</cp:coreProperties>
</file>