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<sst xmlns="http://schemas.openxmlformats.org/spreadsheetml/2006/main" count="52" uniqueCount="48">
  <si>
    <t>Показатели</t>
  </si>
  <si>
    <t>Ед.изм</t>
  </si>
  <si>
    <t>Кол-во</t>
  </si>
  <si>
    <t>Общая площадь многоквартирного дома</t>
  </si>
  <si>
    <t>кв.м.</t>
  </si>
  <si>
    <t>Общая жилая площадь</t>
  </si>
  <si>
    <t>Наименование услуги</t>
  </si>
  <si>
    <t>Начислено населению</t>
  </si>
  <si>
    <t>Информация по начислениям и сборам граждан по содержанию, техническому обслуживанию и ремонту общего имущества многоквартирного дома и коммунальных услуг, руб.</t>
  </si>
  <si>
    <t>Оплачено населением</t>
  </si>
  <si>
    <t>% оплаты</t>
  </si>
  <si>
    <t>Всего, руб., в т.ч.:</t>
  </si>
  <si>
    <t>Средства по статье найм жилья, руб.</t>
  </si>
  <si>
    <t>Средства по статье содержание жилья, руб.</t>
  </si>
  <si>
    <t>Средства по статье капитальный ремонт, руб.</t>
  </si>
  <si>
    <t xml:space="preserve">Средства, затраченные на содержание жилья, руб, в том числе: </t>
  </si>
  <si>
    <t>Всего, руб.</t>
  </si>
  <si>
    <t>Расходы</t>
  </si>
  <si>
    <t>3. Вывоз мусора и КГМ</t>
  </si>
  <si>
    <t>4. Вывоз ЖБО</t>
  </si>
  <si>
    <t>5. ТО Газ</t>
  </si>
  <si>
    <t>7. Технич. обсуживание, ремонт конструктивных элементов (в т.ч. тех. подвалов, чердаков, кровли, лестниц, вспомогательных помещений)</t>
  </si>
  <si>
    <t>10. Расходы по управлению жил. фондом, в т.ч.:</t>
  </si>
  <si>
    <t>10.2. Услуги по информационно-расчетному обслуживанию, начислению и учету платежей, организация приема платежей</t>
  </si>
  <si>
    <t>10.3. Паспортный стол</t>
  </si>
  <si>
    <t xml:space="preserve">Директор УК ООО "Ремстройкомплекс" </t>
  </si>
  <si>
    <t>(Теплов В.А.)</t>
  </si>
  <si>
    <t>6.Обслуживание (установка общедомовых приборов учета)</t>
  </si>
  <si>
    <t>Оплачено</t>
  </si>
  <si>
    <t>8. Текущее содержание и ремонт внутридомового инженерного оборудования</t>
  </si>
  <si>
    <t>9. Аварийно-диспетчерское обслуживание</t>
  </si>
  <si>
    <t>Задолженность на начало периода</t>
  </si>
  <si>
    <t>Задолженность на конец периода</t>
  </si>
  <si>
    <t>10.1. Затраты на управление</t>
  </si>
  <si>
    <t>1. Содержание и благоустройство придомовой территории</t>
  </si>
  <si>
    <t>2. Содержание МОП</t>
  </si>
  <si>
    <t>Переходящий остаток на начало периода</t>
  </si>
  <si>
    <t>Переходящий остаток на конец периода</t>
  </si>
  <si>
    <t>Целевой сбор (модернизация УКУТ)</t>
  </si>
  <si>
    <t>Коммунальный ресурс при содержании общего имущества</t>
  </si>
  <si>
    <t>1. Отведение сточных вод</t>
  </si>
  <si>
    <t>2. Холодная вода</t>
  </si>
  <si>
    <t>3. Горячая вода</t>
  </si>
  <si>
    <t>4. Электроэнергия</t>
  </si>
  <si>
    <t>Средства, затраченные на содержание жилья (нежилые помещения)</t>
  </si>
  <si>
    <t>Начислено</t>
  </si>
  <si>
    <t>Содержание общего имущества МКД</t>
  </si>
  <si>
    <t>Информация о доходах и расходах за 01.01.2019 - 31.12.2019 по адресу: 623270, Свердловская обл, Дегтярск г,Шевченко д. № 1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</si>
</sst>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#,##0.0000"/>
    <numFmt numFmtId="168" formatCode="0.0"/>
  </numFmts>
  <fonts count="38"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0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0" fontId="0" fillId="33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/>
    </xf>
    <xf numFmtId="0" fontId="2" fillId="0" borderId="11" xfId="0" applyNumberFormat="1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0" fillId="0" borderId="11" xfId="0" applyFont="1" applyBorder="1" applyAlignment="1">
      <alignment horizontal="left" indent="1"/>
    </xf>
    <xf numFmtId="0" fontId="0" fillId="0" borderId="11" xfId="0" applyNumberFormat="1" applyFont="1" applyBorder="1" applyAlignment="1">
      <alignment horizontal="left" wrapText="1" indent="1"/>
    </xf>
    <xf numFmtId="0" fontId="3" fillId="0" borderId="0" xfId="0" applyFont="1" applyAlignment="1">
      <alignment horizontal="left"/>
    </xf>
    <xf numFmtId="0" fontId="3" fillId="0" borderId="12" xfId="0" applyFont="1" applyBorder="1" applyAlignment="1">
      <alignment horizontal="left"/>
    </xf>
    <xf numFmtId="0" fontId="3" fillId="0" borderId="12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168" fontId="3" fillId="0" borderId="11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Border="1" applyAlignment="1">
      <alignment horizontal="left" wrapText="1" indent="1"/>
    </xf>
    <xf numFmtId="4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49" fontId="3" fillId="0" borderId="11" xfId="0" applyNumberFormat="1" applyFont="1" applyBorder="1" applyAlignment="1">
      <alignment horizontal="center" wrapText="1"/>
    </xf>
    <xf numFmtId="0" fontId="0" fillId="0" borderId="11" xfId="0" applyFont="1" applyBorder="1" applyAlignment="1">
      <alignment horizontal="left" wrapText="1"/>
    </xf>
    <xf numFmtId="0" fontId="3" fillId="0" borderId="11" xfId="0" applyNumberFormat="1" applyFont="1" applyBorder="1" applyAlignment="1">
      <alignment horizontal="center" wrapText="1"/>
    </xf>
    <xf numFmtId="4" fontId="2" fillId="0" borderId="11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left" wrapText="1"/>
    </xf>
    <xf numFmtId="0" fontId="2" fillId="0" borderId="0" xfId="0" applyNumberFormat="1" applyFont="1" applyBorder="1" applyAlignment="1">
      <alignment horizontal="center"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horizontal="center" wrapText="1"/>
    </xf>
    <xf numFmtId="4" fontId="0" fillId="0" borderId="0" xfId="0" applyNumberFormat="1" applyAlignment="1">
      <alignment/>
    </xf>
    <xf numFmtId="0" fontId="2" fillId="0" borderId="0" xfId="0" applyNumberFormat="1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F0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2:K46"/>
  <sheetViews>
    <sheetView tabSelected="1" zoomScalePageLayoutView="0" workbookViewId="0" topLeftCell="A1">
      <selection activeCell="B2" sqref="B2:G2"/>
    </sheetView>
  </sheetViews>
  <sheetFormatPr defaultColWidth="10.66015625" defaultRowHeight="11.25"/>
  <cols>
    <col min="1" max="1" width="1.5" style="1" customWidth="1"/>
    <col min="2" max="2" width="49.83203125" style="1" customWidth="1"/>
    <col min="3" max="6" width="19.33203125" style="1" customWidth="1"/>
    <col min="7" max="7" width="7.66015625" style="1" customWidth="1"/>
    <col min="8" max="8" width="7.16015625" style="1" customWidth="1"/>
  </cols>
  <sheetData>
    <row r="2" spans="2:7" ht="11.25">
      <c r="B2" s="38" t="s">
        <v>47</v>
      </c>
      <c r="C2" s="38"/>
      <c r="D2" s="38"/>
      <c r="E2" s="38"/>
      <c r="F2" s="38"/>
      <c r="G2" s="38"/>
    </row>
    <row r="5" spans="1:4" ht="11.25">
      <c r="A5" s="2"/>
      <c r="B5" s="3" t="s">
        <v>0</v>
      </c>
      <c r="C5" s="3" t="s">
        <v>1</v>
      </c>
      <c r="D5" s="3" t="s">
        <v>2</v>
      </c>
    </row>
    <row r="6" spans="1:4" ht="11.25">
      <c r="A6" s="4"/>
      <c r="B6" s="5" t="s">
        <v>3</v>
      </c>
      <c r="C6" s="6" t="s">
        <v>4</v>
      </c>
      <c r="D6" s="7">
        <v>586.7</v>
      </c>
    </row>
    <row r="7" spans="1:4" ht="11.25">
      <c r="A7" s="4"/>
      <c r="B7" s="5" t="s">
        <v>5</v>
      </c>
      <c r="C7" s="6" t="s">
        <v>4</v>
      </c>
      <c r="D7" s="7">
        <v>586.7</v>
      </c>
    </row>
    <row r="10" spans="1:8" ht="24.75" customHeight="1">
      <c r="A10"/>
      <c r="B10" s="39" t="s">
        <v>8</v>
      </c>
      <c r="C10" s="39"/>
      <c r="D10" s="39"/>
      <c r="E10" s="39"/>
      <c r="F10" s="39"/>
      <c r="G10" s="39"/>
      <c r="H10"/>
    </row>
    <row r="12" spans="1:8" ht="21.75" customHeight="1">
      <c r="A12"/>
      <c r="B12" s="8" t="s">
        <v>6</v>
      </c>
      <c r="C12" s="8" t="s">
        <v>31</v>
      </c>
      <c r="D12" s="8" t="s">
        <v>7</v>
      </c>
      <c r="E12" s="8" t="s">
        <v>9</v>
      </c>
      <c r="F12" s="8" t="s">
        <v>32</v>
      </c>
      <c r="G12" s="8" t="s">
        <v>10</v>
      </c>
      <c r="H12"/>
    </row>
    <row r="13" spans="2:7" ht="12">
      <c r="B13" s="10" t="s">
        <v>11</v>
      </c>
      <c r="C13" s="19">
        <f>C14+C15+C16+C17</f>
        <v>68186.89</v>
      </c>
      <c r="D13" s="19">
        <f>D14+D15+D16+D17</f>
        <v>126505.01</v>
      </c>
      <c r="E13" s="19">
        <f>E14+E15+E16+E17</f>
        <v>140763.14</v>
      </c>
      <c r="F13" s="19">
        <f>F14+F15+F16+F17</f>
        <v>53928.75999999998</v>
      </c>
      <c r="G13" s="22">
        <f>E13/D13*100</f>
        <v>111.27080263461504</v>
      </c>
    </row>
    <row r="14" spans="1:8" ht="11.25" customHeight="1">
      <c r="A14"/>
      <c r="B14" s="11" t="s">
        <v>12</v>
      </c>
      <c r="C14" s="21"/>
      <c r="D14" s="20"/>
      <c r="E14" s="5"/>
      <c r="F14" s="20"/>
      <c r="G14" s="9"/>
      <c r="H14"/>
    </row>
    <row r="15" spans="1:8" ht="11.25" customHeight="1">
      <c r="A15"/>
      <c r="B15" s="11" t="s">
        <v>13</v>
      </c>
      <c r="C15" s="7">
        <v>68186.89</v>
      </c>
      <c r="D15" s="7">
        <v>126505.01</v>
      </c>
      <c r="E15" s="7">
        <v>140763.14</v>
      </c>
      <c r="F15" s="7">
        <f>C15+D15-E15</f>
        <v>53928.75999999998</v>
      </c>
      <c r="G15" s="9"/>
      <c r="H15"/>
    </row>
    <row r="16" spans="1:8" ht="11.25" customHeight="1">
      <c r="A16"/>
      <c r="B16" s="11" t="s">
        <v>14</v>
      </c>
      <c r="C16" s="21"/>
      <c r="D16" s="6"/>
      <c r="E16" s="9"/>
      <c r="F16" s="6"/>
      <c r="G16" s="9"/>
      <c r="H16"/>
    </row>
    <row r="17" spans="1:8" ht="11.25" customHeight="1">
      <c r="A17"/>
      <c r="B17" s="33" t="s">
        <v>38</v>
      </c>
      <c r="C17" s="7">
        <v>0</v>
      </c>
      <c r="D17" s="7">
        <v>0</v>
      </c>
      <c r="E17" s="7">
        <v>0</v>
      </c>
      <c r="F17" s="7">
        <f>C17+D17-E17</f>
        <v>0</v>
      </c>
      <c r="G17" s="9"/>
      <c r="H17"/>
    </row>
    <row r="19" spans="2:7" ht="12.75">
      <c r="B19" s="40" t="s">
        <v>15</v>
      </c>
      <c r="C19" s="40"/>
      <c r="D19" s="40"/>
      <c r="E19" s="40"/>
      <c r="F19" s="40"/>
      <c r="G19" s="40"/>
    </row>
    <row r="20" spans="2:6" ht="38.25" customHeight="1">
      <c r="B20" s="10" t="s">
        <v>16</v>
      </c>
      <c r="C20" s="31" t="s">
        <v>36</v>
      </c>
      <c r="D20" s="12" t="s">
        <v>17</v>
      </c>
      <c r="E20" s="12" t="s">
        <v>28</v>
      </c>
      <c r="F20" s="29" t="s">
        <v>37</v>
      </c>
    </row>
    <row r="21" spans="2:11" ht="11.25">
      <c r="B21" s="28"/>
      <c r="C21" s="32">
        <v>16641.13</v>
      </c>
      <c r="D21" s="32">
        <f>D22+D23+D24+D25+D26+D27+D28+D29+D30+D31+D35</f>
        <v>141138.94</v>
      </c>
      <c r="E21" s="32">
        <f>E13</f>
        <v>140763.14</v>
      </c>
      <c r="F21" s="32">
        <f>C21+E21-D21</f>
        <v>16265.330000000016</v>
      </c>
      <c r="K21" s="37"/>
    </row>
    <row r="22" spans="1:8" ht="21.75" customHeight="1">
      <c r="A22"/>
      <c r="B22" s="13" t="s">
        <v>34</v>
      </c>
      <c r="C22" s="7"/>
      <c r="D22" s="7">
        <f>11898.28+413.34</f>
        <v>12311.62</v>
      </c>
      <c r="E22" s="9"/>
      <c r="F22" s="9"/>
      <c r="G22"/>
      <c r="H22"/>
    </row>
    <row r="23" spans="2:6" ht="13.5" customHeight="1">
      <c r="B23" s="30" t="s">
        <v>35</v>
      </c>
      <c r="C23" s="7"/>
      <c r="D23" s="7">
        <f>5400</f>
        <v>5400</v>
      </c>
      <c r="E23" s="5"/>
      <c r="F23" s="5"/>
    </row>
    <row r="24" spans="2:6" ht="11.25">
      <c r="B24" s="5" t="s">
        <v>18</v>
      </c>
      <c r="C24" s="7"/>
      <c r="D24" s="7">
        <v>31113.94</v>
      </c>
      <c r="E24" s="5"/>
      <c r="F24" s="5"/>
    </row>
    <row r="25" spans="1:8" ht="11.25" customHeight="1">
      <c r="A25"/>
      <c r="B25" s="13" t="s">
        <v>19</v>
      </c>
      <c r="C25" s="7"/>
      <c r="D25" s="7"/>
      <c r="E25" s="9"/>
      <c r="F25" s="9"/>
      <c r="G25"/>
      <c r="H25"/>
    </row>
    <row r="26" spans="1:8" ht="11.25" customHeight="1">
      <c r="A26"/>
      <c r="B26" s="13" t="s">
        <v>20</v>
      </c>
      <c r="C26" s="7"/>
      <c r="D26" s="7"/>
      <c r="E26" s="9"/>
      <c r="F26" s="9"/>
      <c r="G26"/>
      <c r="H26"/>
    </row>
    <row r="27" spans="1:8" ht="20.25" customHeight="1">
      <c r="A27"/>
      <c r="B27" s="13" t="s">
        <v>27</v>
      </c>
      <c r="C27" s="7"/>
      <c r="D27" s="7"/>
      <c r="E27" s="9"/>
      <c r="F27" s="9"/>
      <c r="G27"/>
      <c r="H27"/>
    </row>
    <row r="28" spans="1:8" ht="32.25" customHeight="1">
      <c r="A28"/>
      <c r="B28" s="13" t="s">
        <v>21</v>
      </c>
      <c r="C28" s="7"/>
      <c r="D28" s="7">
        <f>2400+9600</f>
        <v>12000</v>
      </c>
      <c r="E28" s="9"/>
      <c r="F28" s="9"/>
      <c r="G28"/>
      <c r="H28"/>
    </row>
    <row r="29" spans="1:8" ht="21.75" customHeight="1">
      <c r="A29"/>
      <c r="B29" s="13" t="s">
        <v>29</v>
      </c>
      <c r="C29" s="7"/>
      <c r="D29" s="7">
        <f>1028+1122+30000</f>
        <v>32150</v>
      </c>
      <c r="E29" s="9"/>
      <c r="F29" s="9"/>
      <c r="G29"/>
      <c r="H29"/>
    </row>
    <row r="30" spans="1:8" ht="11.25" customHeight="1">
      <c r="A30"/>
      <c r="B30" s="13" t="s">
        <v>30</v>
      </c>
      <c r="C30" s="7"/>
      <c r="D30" s="7">
        <f>4669.42+9383.71</f>
        <v>14053.13</v>
      </c>
      <c r="E30" s="9"/>
      <c r="F30" s="9"/>
      <c r="G30"/>
      <c r="H30"/>
    </row>
    <row r="31" spans="1:8" ht="11.25" customHeight="1">
      <c r="A31"/>
      <c r="B31" s="13" t="s">
        <v>22</v>
      </c>
      <c r="C31" s="7"/>
      <c r="D31" s="7">
        <f>SUM(D32:D34)</f>
        <v>28119.899999999998</v>
      </c>
      <c r="E31" s="9"/>
      <c r="F31" s="9"/>
      <c r="G31"/>
      <c r="H31"/>
    </row>
    <row r="32" spans="2:6" ht="11.25">
      <c r="B32" s="14" t="s">
        <v>33</v>
      </c>
      <c r="C32" s="7"/>
      <c r="D32" s="7">
        <v>20097.51</v>
      </c>
      <c r="E32" s="5"/>
      <c r="F32" s="5"/>
    </row>
    <row r="33" spans="1:8" ht="32.25" customHeight="1">
      <c r="A33"/>
      <c r="B33" s="15" t="s">
        <v>23</v>
      </c>
      <c r="C33" s="23"/>
      <c r="D33" s="23">
        <v>5942.64</v>
      </c>
      <c r="E33" s="9"/>
      <c r="F33" s="9"/>
      <c r="G33"/>
      <c r="H33"/>
    </row>
    <row r="34" spans="1:8" ht="11.25" customHeight="1">
      <c r="A34"/>
      <c r="B34" s="15" t="s">
        <v>24</v>
      </c>
      <c r="C34" s="7"/>
      <c r="D34" s="7">
        <v>2079.75</v>
      </c>
      <c r="E34" s="9"/>
      <c r="F34" s="9"/>
      <c r="G34"/>
      <c r="H34"/>
    </row>
    <row r="35" spans="1:8" ht="24" customHeight="1">
      <c r="A35"/>
      <c r="B35" s="15" t="s">
        <v>39</v>
      </c>
      <c r="C35" s="7"/>
      <c r="D35" s="7">
        <f>D36+D37+D38+D39</f>
        <v>5990.35</v>
      </c>
      <c r="E35" s="9"/>
      <c r="F35" s="9"/>
      <c r="G35"/>
      <c r="H35"/>
    </row>
    <row r="36" spans="1:8" ht="11.25" customHeight="1">
      <c r="A36"/>
      <c r="B36" s="15" t="s">
        <v>40</v>
      </c>
      <c r="C36" s="7"/>
      <c r="D36" s="7">
        <v>559.14</v>
      </c>
      <c r="E36" s="9"/>
      <c r="F36" s="9"/>
      <c r="G36"/>
      <c r="H36"/>
    </row>
    <row r="37" spans="1:8" ht="11.25" customHeight="1">
      <c r="A37"/>
      <c r="B37" s="15" t="s">
        <v>41</v>
      </c>
      <c r="C37" s="7"/>
      <c r="D37" s="7">
        <v>1126.33</v>
      </c>
      <c r="E37" s="9"/>
      <c r="F37" s="9"/>
      <c r="G37"/>
      <c r="H37"/>
    </row>
    <row r="38" spans="2:6" ht="11.25">
      <c r="B38" s="15" t="s">
        <v>42</v>
      </c>
      <c r="C38" s="7"/>
      <c r="D38" s="7">
        <v>0</v>
      </c>
      <c r="E38" s="9"/>
      <c r="F38" s="9"/>
    </row>
    <row r="39" spans="2:6" ht="11.25">
      <c r="B39" s="15" t="s">
        <v>43</v>
      </c>
      <c r="C39" s="7"/>
      <c r="D39" s="7">
        <v>4304.88</v>
      </c>
      <c r="E39" s="9"/>
      <c r="F39" s="9"/>
    </row>
    <row r="40" spans="2:6" ht="11.25">
      <c r="B40" s="24"/>
      <c r="C40" s="25"/>
      <c r="D40" s="26"/>
      <c r="E40" s="27"/>
      <c r="F40"/>
    </row>
    <row r="41" spans="2:6" ht="11.25">
      <c r="B41" s="41" t="s">
        <v>44</v>
      </c>
      <c r="C41" s="41"/>
      <c r="D41" s="41"/>
      <c r="E41" s="41"/>
      <c r="F41" s="41"/>
    </row>
    <row r="42" spans="2:6" ht="11.25">
      <c r="B42" s="35" t="s">
        <v>16</v>
      </c>
      <c r="C42" s="36" t="s">
        <v>45</v>
      </c>
      <c r="D42" s="36" t="s">
        <v>28</v>
      </c>
      <c r="E42" s="36" t="s">
        <v>17</v>
      </c>
      <c r="F42" s="34"/>
    </row>
    <row r="43" spans="2:6" ht="11.25">
      <c r="B43" s="15" t="s">
        <v>46</v>
      </c>
      <c r="C43" s="7">
        <v>0</v>
      </c>
      <c r="D43" s="7">
        <v>0</v>
      </c>
      <c r="E43" s="7">
        <f>C43*0.35</f>
        <v>0</v>
      </c>
      <c r="F43"/>
    </row>
    <row r="44" spans="2:6" ht="11.25">
      <c r="B44" s="33"/>
      <c r="C44" s="7"/>
      <c r="D44" s="6"/>
      <c r="E44" s="6"/>
      <c r="F44"/>
    </row>
    <row r="46" spans="2:4" ht="12">
      <c r="B46" s="16" t="s">
        <v>25</v>
      </c>
      <c r="C46" s="17"/>
      <c r="D46" s="18" t="s">
        <v>26</v>
      </c>
    </row>
  </sheetData>
  <sheetProtection/>
  <mergeCells count="4">
    <mergeCell ref="B2:G2"/>
    <mergeCell ref="B10:G10"/>
    <mergeCell ref="B19:G19"/>
    <mergeCell ref="B41:F4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geOrder="overThenDown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Юля</cp:lastModifiedBy>
  <cp:lastPrinted>2017-03-02T09:53:08Z</cp:lastPrinted>
  <dcterms:created xsi:type="dcterms:W3CDTF">2017-02-17T04:02:19Z</dcterms:created>
  <dcterms:modified xsi:type="dcterms:W3CDTF">2020-03-17T05:39:33Z</dcterms:modified>
  <cp:category/>
  <cp:version/>
  <cp:contentType/>
  <cp:contentStatus/>
  <cp:revision>1</cp:revision>
</cp:coreProperties>
</file>