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<sst xmlns="http://schemas.openxmlformats.org/spreadsheetml/2006/main" count="61" uniqueCount="54">
  <si>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</si>
  <si>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</si>
  <si>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</si>
  <si>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</si>
  <si>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</si>
  <si>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</si>
  <si>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</si>
  <si>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</si>
  <si>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</si>
  <si>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</si>
  <si>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</si>
  <si>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</si>
  <si>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</si>
  <si>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</si>
  <si>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</si>
  <si>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</si>
  <si>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</si>
  <si>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</si>
  <si>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</si>
  <si>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</si>
  <si>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</si>
  <si>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</si>
  <si>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</si>
  <si>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</si>
  <si>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</si>
  <si>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</si>
  <si>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</si>
  <si>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</si>
  <si>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</si>
  <si>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</si>
  <si>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</si>
  <si>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</si>
  <si>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</si>
  <si>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</si>
  <si>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</si>
  <si>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</si>
  <si>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</si>
  <si>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</si>
  <si>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</si>
  <si>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</si>
  <si>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</si>
  <si>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</si>
  <si>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</si>
  <si>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</si>
  <si>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</si>
  <si>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</si>
  <si>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</si>
  <si>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</si>
  <si>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</si>
  <si>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</si>
  <si>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</si>
  <si>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</si>
  <si>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</si>
  <si>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Куйбышева д. № 7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</si>
</sst>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O52"/>
  <sheetViews>
    <sheetView tabSelected="1" zoomScalePageLayoutView="0" workbookViewId="0" topLeftCell="A8">
      <selection activeCell="O28" sqref="O28"/>
    </sheetView>
  </sheetViews>
  <sheetFormatPr defaultColWidth="10.66015625" defaultRowHeight="11.25"/>
  <cols>
    <col min="1" max="1" width="1.8320312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571.5</v>
      </c>
    </row>
    <row r="7" spans="1:4" ht="11.25">
      <c r="A7" s="4"/>
      <c r="B7" s="5" t="s">
        <v>5</v>
      </c>
      <c r="C7" s="6" t="s">
        <v>4</v>
      </c>
      <c r="D7" s="7">
        <v>571.5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3991.98</v>
      </c>
      <c r="D12" s="7">
        <v>9509.48</v>
      </c>
      <c r="E12" s="7">
        <v>8954.75</v>
      </c>
      <c r="F12" s="7">
        <f>C12+D12-E12</f>
        <v>4546.709999999999</v>
      </c>
    </row>
    <row r="13" spans="2:6" ht="11.25">
      <c r="B13" s="5" t="s">
        <v>10</v>
      </c>
      <c r="C13" s="7">
        <v>7739.98</v>
      </c>
      <c r="D13" s="7">
        <v>18298.56</v>
      </c>
      <c r="E13" s="7">
        <v>17224.31</v>
      </c>
      <c r="F13" s="7">
        <f>C13+D13-E13</f>
        <v>8814.23</v>
      </c>
    </row>
    <row r="14" spans="2:6" ht="11.25">
      <c r="B14" s="10" t="s">
        <v>11</v>
      </c>
      <c r="C14" s="22">
        <f>C12+C13</f>
        <v>11731.96</v>
      </c>
      <c r="D14" s="22">
        <f>D12+D13</f>
        <v>27808.04</v>
      </c>
      <c r="E14" s="22">
        <f>SUM(E12:E13)</f>
        <v>26179.06</v>
      </c>
      <c r="F14" s="22">
        <f>F12+F13</f>
        <v>13360.939999999999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38196.41</v>
      </c>
      <c r="D19" s="20">
        <f>D20+D21+D22+D23</f>
        <v>104119.43</v>
      </c>
      <c r="E19" s="20">
        <f>E20+E21+E22+E23</f>
        <v>91623.51</v>
      </c>
      <c r="F19" s="20">
        <f>F20+F21+F22+F23</f>
        <v>50692.33</v>
      </c>
      <c r="G19" s="24">
        <f>E19/D19*100</f>
        <v>87.99847444420317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38196.41</v>
      </c>
      <c r="D21" s="7">
        <v>104119.43</v>
      </c>
      <c r="E21" s="7">
        <v>91623.51</v>
      </c>
      <c r="F21" s="7">
        <f>C21+D21-E21</f>
        <v>50692.33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15" ht="11.25">
      <c r="B27" s="30"/>
      <c r="C27" s="34">
        <v>-13800.81</v>
      </c>
      <c r="D27" s="34">
        <f>D28+D29+D30+D31+D32+D33+D34+D35+D36+D37+D41</f>
        <v>75800.12</v>
      </c>
      <c r="E27" s="34">
        <f>E19</f>
        <v>91623.51</v>
      </c>
      <c r="F27" s="34">
        <f>C27+E27-D27</f>
        <v>2022.5800000000017</v>
      </c>
      <c r="O27" s="43"/>
    </row>
    <row r="28" spans="1:8" ht="21.75" customHeight="1">
      <c r="A28"/>
      <c r="B28" s="14" t="s">
        <v>38</v>
      </c>
      <c r="C28" s="7"/>
      <c r="D28" s="7">
        <f>74.2+11590.02</f>
        <v>11664.220000000001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10141.21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2700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9071+7268+3439+5000</f>
        <v>24778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4449.93+1004.22</f>
        <v>5454.150000000001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20197.48</v>
      </c>
      <c r="E37" s="9"/>
      <c r="F37" s="9"/>
      <c r="G37"/>
      <c r="H37"/>
    </row>
    <row r="38" spans="2:6" ht="11.25">
      <c r="B38" s="15" t="s">
        <v>37</v>
      </c>
      <c r="C38" s="7"/>
      <c r="D38" s="7">
        <v>14603.68</v>
      </c>
      <c r="E38" s="5"/>
      <c r="F38" s="5"/>
    </row>
    <row r="39" spans="1:8" ht="32.25" customHeight="1">
      <c r="A39"/>
      <c r="B39" s="16" t="s">
        <v>27</v>
      </c>
      <c r="C39" s="25"/>
      <c r="D39" s="25">
        <v>3594.78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1999.02</v>
      </c>
      <c r="E40" s="9"/>
      <c r="F40" s="9"/>
      <c r="G40"/>
      <c r="H40"/>
    </row>
    <row r="41" spans="1:8" ht="22.5" customHeight="1">
      <c r="A41"/>
      <c r="B41" s="16" t="s">
        <v>45</v>
      </c>
      <c r="C41" s="7"/>
      <c r="D41" s="7">
        <f>D42+D43+D44+D45</f>
        <v>865.06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294.13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570.93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0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2018-03-28T04:40:59Z</cp:lastPrinted>
  <dcterms:created xsi:type="dcterms:W3CDTF">2017-02-17T04:02:19Z</dcterms:created>
  <dcterms:modified xsi:type="dcterms:W3CDTF">2019-03-19T05:52:37Z</dcterms:modified>
  <cp:category/>
  <cp:version/>
  <cp:contentType/>
  <cp:contentStatus/>
  <cp:revision>1</cp:revision>
</cp:coreProperties>
</file>