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<sst xmlns="http://schemas.openxmlformats.org/spreadsheetml/2006/main" count="61" uniqueCount="54">
  <si>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</si>
  <si>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</si>
  <si>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</si>
  <si>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</si>
  <si>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</si>
  <si>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</si>
  <si>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</si>
  <si>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</si>
  <si>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</si>
  <si>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</si>
  <si>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</si>
  <si>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</si>
  <si>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</si>
  <si>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</si>
  <si>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</si>
  <si>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</si>
  <si>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</si>
  <si>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</si>
  <si>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</si>
  <si>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</si>
  <si>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</si>
  <si>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</si>
  <si>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</si>
  <si>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</si>
  <si>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</si>
  <si>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</si>
  <si>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</si>
  <si>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</si>
  <si>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</si>
  <si>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</si>
  <si>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</si>
  <si>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</si>
  <si>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</si>
  <si>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</si>
  <si>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</si>
  <si>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</si>
  <si>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</si>
  <si>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</si>
  <si>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</si>
  <si>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</si>
  <si>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</si>
  <si>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</si>
  <si>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</si>
  <si>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</si>
  <si>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г,Ур. Танкистов д. № 3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</si>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</sst>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9">
      <selection activeCell="I26" sqref="I26:I4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506.7</v>
      </c>
    </row>
    <row r="7" spans="1:4" ht="11.25">
      <c r="A7" s="4"/>
      <c r="B7" s="5" t="s">
        <v>5</v>
      </c>
      <c r="C7" s="6" t="s">
        <v>4</v>
      </c>
      <c r="D7" s="7">
        <v>506.7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746.98</v>
      </c>
      <c r="D12" s="7">
        <v>10607.53</v>
      </c>
      <c r="E12" s="7">
        <v>9525.93</v>
      </c>
      <c r="F12" s="7">
        <f>C12+D12-E12</f>
        <v>1828.58</v>
      </c>
    </row>
    <row r="13" spans="2:6" ht="11.25">
      <c r="B13" s="5" t="s">
        <v>10</v>
      </c>
      <c r="C13" s="7">
        <v>1805.18</v>
      </c>
      <c r="D13" s="7">
        <v>25038.7</v>
      </c>
      <c r="E13" s="7">
        <v>22816.98</v>
      </c>
      <c r="F13" s="7">
        <f>C13+D13-E13</f>
        <v>4026.9000000000015</v>
      </c>
    </row>
    <row r="14" spans="2:6" ht="11.25">
      <c r="B14" s="10" t="s">
        <v>11</v>
      </c>
      <c r="C14" s="22">
        <f>C12+C13</f>
        <v>2552.16</v>
      </c>
      <c r="D14" s="22">
        <f>D12+D13</f>
        <v>35646.23</v>
      </c>
      <c r="E14" s="22">
        <f>SUM(E12:E13)</f>
        <v>32342.91</v>
      </c>
      <c r="F14" s="22">
        <f>F12+F13</f>
        <v>5855.480000000001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8376.6</v>
      </c>
      <c r="D19" s="20">
        <f>D20+D21+D22+D23</f>
        <v>96405.35</v>
      </c>
      <c r="E19" s="20">
        <f>E20+E21+E22+E23</f>
        <v>94069.43</v>
      </c>
      <c r="F19" s="20">
        <f>F20+F21+F22+F23</f>
        <v>10712.520000000019</v>
      </c>
      <c r="G19" s="24">
        <f>E19/D19*100</f>
        <v>97.57698094555954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8376.6</v>
      </c>
      <c r="D21" s="7">
        <v>96405.35</v>
      </c>
      <c r="E21" s="7">
        <v>94069.43</v>
      </c>
      <c r="F21" s="7">
        <f>C21+D21-E21</f>
        <v>10712.520000000019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8355.6</v>
      </c>
      <c r="D27" s="34">
        <f>D28+D29+D30+D31+D32+D33+D34+D35+D36+D37+D41</f>
        <v>74962.65</v>
      </c>
      <c r="E27" s="34">
        <f>E19</f>
        <v>94069.43</v>
      </c>
      <c r="F27" s="34">
        <f>C27+E27-D27</f>
        <v>27462.380000000005</v>
      </c>
    </row>
    <row r="28" spans="1:8" ht="21.75" customHeight="1">
      <c r="A28"/>
      <c r="B28" s="14" t="s">
        <v>38</v>
      </c>
      <c r="C28" s="7"/>
      <c r="D28" s="7">
        <v>11856.79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830</v>
      </c>
      <c r="E29" s="5"/>
      <c r="F29" s="5"/>
    </row>
    <row r="30" spans="2:6" ht="11.25">
      <c r="B30" s="5" t="s">
        <v>22</v>
      </c>
      <c r="C30" s="7"/>
      <c r="D30" s="7">
        <v>9624.18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2034+1860</f>
        <v>3894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7906+1495+1121+5140</f>
        <v>15662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3465.83+1639.48</f>
        <v>5105.3099999999995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22975.809999999998</v>
      </c>
      <c r="E37" s="9"/>
      <c r="F37" s="9"/>
      <c r="G37"/>
      <c r="H37"/>
    </row>
    <row r="38" spans="2:6" ht="11.25">
      <c r="B38" s="15" t="s">
        <v>37</v>
      </c>
      <c r="C38" s="7"/>
      <c r="D38" s="7">
        <v>17374.37</v>
      </c>
      <c r="E38" s="5"/>
      <c r="F38" s="5"/>
    </row>
    <row r="39" spans="1:8" ht="32.25" customHeight="1">
      <c r="A39"/>
      <c r="B39" s="16" t="s">
        <v>27</v>
      </c>
      <c r="C39" s="25"/>
      <c r="D39" s="25">
        <v>3822.55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1778.89</v>
      </c>
      <c r="E40" s="9"/>
      <c r="F40" s="9"/>
      <c r="G40"/>
      <c r="H40"/>
    </row>
    <row r="41" spans="1:8" ht="26.25" customHeight="1">
      <c r="A41"/>
      <c r="B41" s="16" t="s">
        <v>46</v>
      </c>
      <c r="C41" s="7"/>
      <c r="D41" s="7">
        <f>D42+D43+D44+D45</f>
        <v>5014.5599999999995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146.5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374.06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4494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2018-03-24T07:18:43Z</dcterms:modified>
  <cp:category/>
  <cp:version/>
  <cp:contentType/>
  <cp:contentStatus/>
  <cp:revision>1</cp:revision>
</cp:coreProperties>
</file>