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<sst xmlns="http://schemas.openxmlformats.org/spreadsheetml/2006/main" count="52" uniqueCount="48">
  <si>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</si>
  <si>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</si>
  <si>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</si>
  <si>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</si>
  <si>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</si>
  <si>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</si>
  <si>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</si>
  <si>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</si>
  <si>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</si>
  <si>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</si>
  <si>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</si>
  <si>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</si>
  <si>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</si>
  <si>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</si>
  <si>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</si>
  <si>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</si>
  <si>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</si>
  <si>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</si>
  <si>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</si>
  <si>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</si>
  <si>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</si>
  <si>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</si>
  <si>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</si>
  <si>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</si>
  <si>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</si>
  <si>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</si>
  <si>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</si>
  <si>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</si>
  <si>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</si>
  <si>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</si>
  <si>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</si>
  <si>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</si>
  <si>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</si>
  <si>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</si>
  <si>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</si>
  <si>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</si>
  <si>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</si>
  <si>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</si>
  <si>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</si>
  <si>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</si>
  <si>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</si>
  <si>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</si>
  <si>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</si>
  <si>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</si>
  <si>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</si>
  <si>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</si>
  <si>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</si>
  <si>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Калинина д. № 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</si>
</sst>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3">
      <selection activeCell="I44" sqref="I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3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1418.4</v>
      </c>
    </row>
    <row r="7" spans="1:4" ht="11.25">
      <c r="A7" s="4"/>
      <c r="B7" s="5" t="s">
        <v>5</v>
      </c>
      <c r="C7" s="6" t="s">
        <v>4</v>
      </c>
      <c r="D7" s="7">
        <v>881.4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157730.8</v>
      </c>
      <c r="D13" s="19">
        <f>D14+D15+D16+D17</f>
        <v>200685.56</v>
      </c>
      <c r="E13" s="19">
        <f>E14+E15+E16+E17</f>
        <v>168771.19</v>
      </c>
      <c r="F13" s="19">
        <f>F14+F15+F16+F17</f>
        <v>189645.16999999998</v>
      </c>
      <c r="G13" s="22">
        <f>E13/D13*100</f>
        <v>84.09732618530202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157730.8</v>
      </c>
      <c r="D15" s="7">
        <v>200685.56</v>
      </c>
      <c r="E15" s="7">
        <v>168771.19</v>
      </c>
      <c r="F15" s="7">
        <f>C15+D15-E15</f>
        <v>189645.16999999998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-190485.3</v>
      </c>
      <c r="D21" s="32">
        <f>D22+D23+D24+D25+D26+D27+D28+D29+D30+D31+D35</f>
        <v>221014.23</v>
      </c>
      <c r="E21" s="32">
        <f>E13</f>
        <v>168771.19</v>
      </c>
      <c r="F21" s="32">
        <f>C21+E21-D21</f>
        <v>-242728.34</v>
      </c>
    </row>
    <row r="22" spans="1:8" ht="21.75" customHeight="1">
      <c r="A22"/>
      <c r="B22" s="13" t="s">
        <v>34</v>
      </c>
      <c r="C22" s="7"/>
      <c r="D22" s="7">
        <f>29790.6+1931.11</f>
        <v>31721.71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33653.95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3808.19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9000+13464</f>
        <v>22464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8624+3200</f>
        <v>11824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10472+8670+10236+2431+6800</f>
        <v>38609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11290.35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51911.15</v>
      </c>
      <c r="E31" s="9"/>
      <c r="F31" s="9"/>
      <c r="G31"/>
      <c r="H31"/>
    </row>
    <row r="32" spans="2:6" ht="11.25">
      <c r="B32" s="14" t="s">
        <v>33</v>
      </c>
      <c r="C32" s="7"/>
      <c r="D32" s="7">
        <v>41994.3</v>
      </c>
      <c r="E32" s="5"/>
      <c r="F32" s="5"/>
    </row>
    <row r="33" spans="1:8" ht="32.25" customHeight="1">
      <c r="A33"/>
      <c r="B33" s="15" t="s">
        <v>23</v>
      </c>
      <c r="C33" s="23"/>
      <c r="D33" s="23">
        <v>6699.81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3217.04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14818.88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594.45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1207.55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13016.88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118250.44</v>
      </c>
      <c r="D43" s="7">
        <v>78965.89</v>
      </c>
      <c r="E43" s="7">
        <f>C43*0.35</f>
        <v>41387.653999999995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2017-03-14T11:09:05Z</cp:lastPrinted>
  <dcterms:created xsi:type="dcterms:W3CDTF">2017-02-17T04:02:19Z</dcterms:created>
  <dcterms:modified xsi:type="dcterms:W3CDTF">2020-03-19T09:20:59Z</dcterms:modified>
  <cp:category/>
  <cp:version/>
  <cp:contentType/>
  <cp:contentStatus/>
  <cp:revision>1</cp:revision>
</cp:coreProperties>
</file>