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<sst xmlns="http://schemas.openxmlformats.org/spreadsheetml/2006/main" count="82" uniqueCount="70">
  <si>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Попова 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</si>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</sst>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49" workbookViewId="0">
      <selection activeCell="J65" sqref="J6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7" max="17" width="11.42578125" customWidth="1"/>
    <col min="18" max="18" width="11.5703125" customWidth="1"/>
    <col min="19" max="19" width="11.710937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987</v>
      </c>
    </row>
    <row r="7" spans="1:19" ht="10.95" customHeight="1" x14ac:dyDescent="0.2">
      <c r="A7" s="4"/>
      <c r="B7" s="5" t="s">
        <v>6</v>
      </c>
      <c r="C7" s="6" t="s">
        <v>5</v>
      </c>
      <c r="D7" s="8">
        <v>616.4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21356.45</v>
      </c>
      <c r="D14" s="10">
        <v>53977.89</v>
      </c>
      <c r="E14" s="10">
        <v>32621.439999999999</v>
      </c>
      <c r="L14" s="32"/>
      <c r="M14" s="33"/>
      <c r="N14" s="33"/>
      <c r="O14" s="33"/>
      <c r="P14" s="32"/>
      <c r="Q14" s="33"/>
      <c r="R14" s="33"/>
      <c r="S14" s="33"/>
    </row>
    <row r="15" spans="1:19" ht="10.95" customHeight="1" x14ac:dyDescent="0.2">
      <c r="B15" s="5" t="s">
        <v>16</v>
      </c>
      <c r="C15" s="10">
        <v>8576.5300000000007</v>
      </c>
      <c r="D15" s="11"/>
      <c r="E15" s="10">
        <v>-8576.5300000000007</v>
      </c>
      <c r="L15" s="32"/>
      <c r="M15" s="33"/>
      <c r="N15" s="34"/>
      <c r="O15" s="33"/>
      <c r="P15" s="32"/>
      <c r="Q15" s="33"/>
      <c r="R15" s="34"/>
      <c r="S15" s="33"/>
    </row>
    <row r="16" spans="1:19" ht="10.95" customHeight="1" x14ac:dyDescent="0.2">
      <c r="B16" s="5" t="s">
        <v>17</v>
      </c>
      <c r="C16" s="10">
        <v>4665.9799999999996</v>
      </c>
      <c r="D16" s="11"/>
      <c r="E16" s="10">
        <v>-4665.9799999999996</v>
      </c>
      <c r="L16" s="32"/>
      <c r="M16" s="33"/>
      <c r="N16" s="34"/>
      <c r="O16" s="33"/>
      <c r="P16" s="32"/>
      <c r="Q16" s="33"/>
      <c r="R16" s="34"/>
      <c r="S16" s="33"/>
    </row>
    <row r="17" spans="2:19" ht="10.95" customHeight="1" x14ac:dyDescent="0.2">
      <c r="B17" s="5" t="s">
        <v>18</v>
      </c>
      <c r="C17" s="10">
        <v>12143.74</v>
      </c>
      <c r="D17" s="10">
        <v>12182.05</v>
      </c>
      <c r="E17" s="12">
        <v>38.31</v>
      </c>
      <c r="L17" s="32"/>
      <c r="M17" s="33"/>
      <c r="N17" s="33"/>
      <c r="O17" s="35"/>
      <c r="P17" s="32"/>
      <c r="Q17" s="33"/>
      <c r="R17" s="33"/>
      <c r="S17" s="33"/>
    </row>
    <row r="18" spans="2:19" ht="10.95" customHeight="1" x14ac:dyDescent="0.2">
      <c r="B18" s="5" t="s">
        <v>19</v>
      </c>
      <c r="C18" s="10">
        <v>95150.21</v>
      </c>
      <c r="D18" s="11"/>
      <c r="E18" s="10">
        <v>-95150.21</v>
      </c>
      <c r="L18" s="32"/>
      <c r="M18" s="33"/>
      <c r="N18" s="34"/>
      <c r="O18" s="33"/>
      <c r="P18" s="32"/>
      <c r="Q18" s="33"/>
      <c r="R18" s="34"/>
      <c r="S18" s="33"/>
    </row>
    <row r="19" spans="2:19" ht="10.95" customHeight="1" x14ac:dyDescent="0.2">
      <c r="B19" s="5" t="s">
        <v>20</v>
      </c>
      <c r="C19" s="10">
        <v>26053.46</v>
      </c>
      <c r="D19" s="10">
        <v>66082.759999999995</v>
      </c>
      <c r="E19" s="13">
        <v>40029.300000000003</v>
      </c>
      <c r="L19" s="32"/>
      <c r="M19" s="33"/>
      <c r="N19" s="33"/>
      <c r="O19" s="36"/>
      <c r="P19" s="32"/>
      <c r="Q19" s="33"/>
      <c r="R19" s="33"/>
      <c r="S19" s="33"/>
    </row>
    <row r="20" spans="2:19" ht="10.95" customHeight="1" x14ac:dyDescent="0.2">
      <c r="B20" s="5" t="s">
        <v>21</v>
      </c>
      <c r="C20" s="11"/>
      <c r="D20" s="10">
        <v>24523.78</v>
      </c>
      <c r="E20" s="10">
        <v>24523.78</v>
      </c>
      <c r="L20" s="32"/>
      <c r="M20" s="34"/>
      <c r="N20" s="33"/>
      <c r="O20" s="33"/>
      <c r="P20" s="32"/>
      <c r="Q20" s="34"/>
      <c r="R20" s="33"/>
      <c r="S20" s="33"/>
    </row>
    <row r="21" spans="2:19" ht="10.95" customHeight="1" x14ac:dyDescent="0.2">
      <c r="B21" s="5" t="s">
        <v>22</v>
      </c>
      <c r="C21" s="10">
        <v>291798.86</v>
      </c>
      <c r="D21" s="10">
        <v>360587.35</v>
      </c>
      <c r="E21" s="10">
        <v>68788.490000000005</v>
      </c>
      <c r="L21" s="32"/>
      <c r="M21" s="33"/>
      <c r="N21" s="33"/>
      <c r="O21" s="33"/>
      <c r="P21" s="32"/>
      <c r="Q21" s="33"/>
      <c r="R21" s="33"/>
      <c r="S21" s="33"/>
    </row>
    <row r="22" spans="2:19" ht="10.95" customHeight="1" x14ac:dyDescent="0.2">
      <c r="B22" s="5" t="s">
        <v>23</v>
      </c>
      <c r="C22" s="11"/>
      <c r="D22" s="10">
        <v>7428.74</v>
      </c>
      <c r="E22" s="10">
        <v>7428.74</v>
      </c>
      <c r="L22" s="32"/>
      <c r="M22" s="34"/>
      <c r="N22" s="33"/>
      <c r="O22" s="33"/>
      <c r="P22" s="32"/>
      <c r="Q22" s="34"/>
      <c r="R22" s="33"/>
      <c r="S22" s="33"/>
    </row>
    <row r="23" spans="2:19" ht="10.95" customHeight="1" x14ac:dyDescent="0.2">
      <c r="B23" s="5" t="s">
        <v>24</v>
      </c>
      <c r="C23" s="10">
        <v>30617.87</v>
      </c>
      <c r="D23" s="11"/>
      <c r="E23" s="10">
        <v>-30617.87</v>
      </c>
      <c r="L23" s="32"/>
      <c r="M23" s="33"/>
      <c r="N23" s="34"/>
      <c r="O23" s="33"/>
      <c r="P23" s="32"/>
      <c r="Q23" s="33"/>
      <c r="R23" s="34"/>
      <c r="S23" s="33"/>
    </row>
    <row r="24" spans="2:19" ht="10.95" customHeight="1" x14ac:dyDescent="0.2">
      <c r="B24" s="5" t="s">
        <v>25</v>
      </c>
      <c r="C24" s="10">
        <v>12381.89</v>
      </c>
      <c r="D24" s="10">
        <v>83440.429999999993</v>
      </c>
      <c r="E24" s="10">
        <v>71058.539999999994</v>
      </c>
      <c r="L24" s="32"/>
      <c r="M24" s="33"/>
      <c r="N24" s="33"/>
      <c r="O24" s="33"/>
      <c r="P24" s="32"/>
      <c r="Q24" s="33"/>
      <c r="R24" s="33"/>
      <c r="S24" s="33"/>
    </row>
    <row r="25" spans="2:19" ht="10.95" customHeight="1" x14ac:dyDescent="0.2">
      <c r="B25" s="5" t="s">
        <v>26</v>
      </c>
      <c r="C25" s="10">
        <v>93361.46</v>
      </c>
      <c r="D25" s="10">
        <v>96551.77</v>
      </c>
      <c r="E25" s="10">
        <v>3190.31</v>
      </c>
      <c r="L25" s="32"/>
      <c r="M25" s="33"/>
      <c r="N25" s="33"/>
      <c r="O25" s="33"/>
      <c r="P25" s="32"/>
      <c r="Q25" s="33"/>
      <c r="R25" s="33"/>
      <c r="S25" s="33"/>
    </row>
    <row r="26" spans="2:19" ht="10.95" customHeight="1" x14ac:dyDescent="0.2">
      <c r="B26" s="14" t="s">
        <v>27</v>
      </c>
      <c r="C26" s="15">
        <v>596106.44999999995</v>
      </c>
      <c r="D26" s="15">
        <v>704774.77</v>
      </c>
      <c r="E26" s="15">
        <v>108668.32</v>
      </c>
      <c r="L26" s="37"/>
      <c r="M26" s="38"/>
      <c r="N26" s="38"/>
      <c r="O26" s="38"/>
      <c r="P26" s="37"/>
      <c r="Q26" s="38"/>
      <c r="R26" s="38"/>
      <c r="S26" s="38"/>
    </row>
    <row r="27" spans="2:19" ht="11.4" customHeight="1" x14ac:dyDescent="0.2">
      <c r="L27" s="31"/>
      <c r="M27" s="31"/>
      <c r="N27" s="31"/>
      <c r="O27" s="31"/>
      <c r="P27" s="31"/>
      <c r="Q27" s="31"/>
      <c r="R27" s="31"/>
      <c r="S27" s="31"/>
    </row>
    <row r="28" spans="2:19" ht="25.95" customHeight="1" x14ac:dyDescent="0.25">
      <c r="B28" s="46" t="s">
        <v>28</v>
      </c>
      <c r="C28" s="46"/>
      <c r="D28" s="46"/>
      <c r="E28" s="46"/>
      <c r="F28" s="46"/>
      <c r="G28" s="46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6" t="s">
        <v>33</v>
      </c>
      <c r="C31" s="17">
        <v>151949.44</v>
      </c>
      <c r="D31" s="17">
        <v>944491.21</v>
      </c>
      <c r="E31" s="17">
        <f>SUM(E32:E42)</f>
        <v>782531.19999999984</v>
      </c>
      <c r="F31" s="17">
        <f>SUM(F32:F42)</f>
        <v>313909.44999999995</v>
      </c>
      <c r="G31" s="39">
        <f>E31/D31</f>
        <v>0.82852142160221887</v>
      </c>
    </row>
    <row r="32" spans="2:19" ht="10.95" customHeight="1" x14ac:dyDescent="0.2">
      <c r="B32" s="18" t="s">
        <v>34</v>
      </c>
      <c r="C32" s="12">
        <v>351.79</v>
      </c>
      <c r="D32" s="10">
        <v>6178.08</v>
      </c>
      <c r="E32" s="10">
        <v>6015.03</v>
      </c>
      <c r="F32" s="12">
        <f>C32+D32-E32</f>
        <v>514.84000000000015</v>
      </c>
      <c r="G32" s="11"/>
    </row>
    <row r="33" spans="2:7" ht="10.95" customHeight="1" x14ac:dyDescent="0.2">
      <c r="B33" s="18" t="s">
        <v>35</v>
      </c>
      <c r="C33" s="10">
        <v>44999.77</v>
      </c>
      <c r="D33" s="10">
        <v>233538.36</v>
      </c>
      <c r="E33" s="10">
        <v>207457.42</v>
      </c>
      <c r="F33" s="12">
        <f t="shared" ref="F33:F42" si="0">C33+D33-E33</f>
        <v>71080.709999999992</v>
      </c>
      <c r="G33" s="11"/>
    </row>
    <row r="34" spans="2:7" ht="10.95" customHeight="1" x14ac:dyDescent="0.2">
      <c r="B34" s="18" t="s">
        <v>36</v>
      </c>
      <c r="C34" s="10">
        <v>-5066.63</v>
      </c>
      <c r="D34" s="11"/>
      <c r="E34" s="19">
        <v>-392.1</v>
      </c>
      <c r="F34" s="12">
        <f t="shared" si="0"/>
        <v>-4674.53</v>
      </c>
      <c r="G34" s="11"/>
    </row>
    <row r="35" spans="2:7" ht="10.95" customHeight="1" x14ac:dyDescent="0.2">
      <c r="B35" s="5" t="s">
        <v>15</v>
      </c>
      <c r="C35" s="10">
        <v>1213.03</v>
      </c>
      <c r="D35" s="10">
        <v>53977.89</v>
      </c>
      <c r="E35" s="10">
        <v>30039.439999999999</v>
      </c>
      <c r="F35" s="12">
        <f t="shared" si="0"/>
        <v>25151.48</v>
      </c>
      <c r="G35" s="5"/>
    </row>
    <row r="36" spans="2:7" ht="10.95" customHeight="1" x14ac:dyDescent="0.2">
      <c r="B36" s="5" t="s">
        <v>18</v>
      </c>
      <c r="C36" s="10">
        <v>4731.0200000000004</v>
      </c>
      <c r="D36" s="10">
        <v>12182.05</v>
      </c>
      <c r="E36" s="10">
        <v>11911.18</v>
      </c>
      <c r="F36" s="12">
        <f t="shared" si="0"/>
        <v>5001.8899999999994</v>
      </c>
      <c r="G36" s="5"/>
    </row>
    <row r="37" spans="2:7" ht="10.95" customHeight="1" x14ac:dyDescent="0.2">
      <c r="B37" s="5" t="s">
        <v>20</v>
      </c>
      <c r="C37" s="10">
        <v>3637.33</v>
      </c>
      <c r="D37" s="10">
        <v>66082.759999999995</v>
      </c>
      <c r="E37" s="10">
        <v>62300.28</v>
      </c>
      <c r="F37" s="12">
        <f t="shared" si="0"/>
        <v>7419.8099999999977</v>
      </c>
      <c r="G37" s="5"/>
    </row>
    <row r="38" spans="2:7" ht="10.95" customHeight="1" x14ac:dyDescent="0.2">
      <c r="B38" s="5" t="s">
        <v>21</v>
      </c>
      <c r="C38" s="12">
        <v>-50.24</v>
      </c>
      <c r="D38" s="10">
        <v>24523.78</v>
      </c>
      <c r="E38" s="10">
        <v>22653.37</v>
      </c>
      <c r="F38" s="12">
        <f t="shared" si="0"/>
        <v>1820.1699999999983</v>
      </c>
      <c r="G38" s="5"/>
    </row>
    <row r="39" spans="2:7" ht="10.95" customHeight="1" x14ac:dyDescent="0.2">
      <c r="B39" s="5" t="s">
        <v>22</v>
      </c>
      <c r="C39" s="10">
        <v>82460.240000000005</v>
      </c>
      <c r="D39" s="10">
        <v>360587.35</v>
      </c>
      <c r="E39" s="10">
        <v>312509.53999999998</v>
      </c>
      <c r="F39" s="12">
        <f t="shared" si="0"/>
        <v>130538.04999999999</v>
      </c>
      <c r="G39" s="5"/>
    </row>
    <row r="40" spans="2:7" ht="10.95" customHeight="1" x14ac:dyDescent="0.2">
      <c r="B40" s="5" t="s">
        <v>23</v>
      </c>
      <c r="C40" s="12">
        <v>-20.62</v>
      </c>
      <c r="D40" s="10">
        <v>7428.74</v>
      </c>
      <c r="E40" s="10">
        <v>6838.44</v>
      </c>
      <c r="F40" s="12">
        <f t="shared" si="0"/>
        <v>569.68000000000029</v>
      </c>
      <c r="G40" s="5"/>
    </row>
    <row r="41" spans="2:7" ht="10.95" customHeight="1" x14ac:dyDescent="0.2">
      <c r="B41" s="5" t="s">
        <v>25</v>
      </c>
      <c r="C41" s="10">
        <v>2160.98</v>
      </c>
      <c r="D41" s="10">
        <v>83440.429999999993</v>
      </c>
      <c r="E41" s="10">
        <v>35662.01</v>
      </c>
      <c r="F41" s="12">
        <f t="shared" si="0"/>
        <v>49939.399999999987</v>
      </c>
      <c r="G41" s="5"/>
    </row>
    <row r="42" spans="2:7" ht="10.95" customHeight="1" x14ac:dyDescent="0.2">
      <c r="B42" s="5" t="s">
        <v>26</v>
      </c>
      <c r="C42" s="10">
        <v>17532.77</v>
      </c>
      <c r="D42" s="10">
        <v>96551.77</v>
      </c>
      <c r="E42" s="10">
        <v>87536.59</v>
      </c>
      <c r="F42" s="12">
        <f t="shared" si="0"/>
        <v>26547.950000000012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v>326679.96999999997</v>
      </c>
      <c r="D46" s="10">
        <v>233538.36</v>
      </c>
      <c r="E46" s="21">
        <v>-93141.605490000002</v>
      </c>
      <c r="F46" s="22"/>
    </row>
    <row r="47" spans="2:7" ht="10.95" customHeight="1" x14ac:dyDescent="0.2">
      <c r="B47" s="23" t="s">
        <v>42</v>
      </c>
      <c r="C47" s="10">
        <v>52365.35</v>
      </c>
      <c r="D47" s="11"/>
      <c r="E47" s="11"/>
      <c r="F47" s="22"/>
    </row>
    <row r="48" spans="2:7" ht="10.95" customHeight="1" x14ac:dyDescent="0.2">
      <c r="B48" s="5" t="s">
        <v>43</v>
      </c>
      <c r="C48" s="10">
        <v>21211.55</v>
      </c>
      <c r="D48" s="5"/>
      <c r="E48" s="5"/>
      <c r="F48" s="22"/>
    </row>
    <row r="49" spans="2:10" ht="10.95" customHeight="1" x14ac:dyDescent="0.2">
      <c r="B49" s="5" t="s">
        <v>44</v>
      </c>
      <c r="C49" s="13">
        <v>72531.5</v>
      </c>
      <c r="D49" s="11"/>
      <c r="E49" s="5"/>
      <c r="F49" s="22"/>
    </row>
    <row r="50" spans="2:10" ht="10.95" customHeight="1" x14ac:dyDescent="0.2">
      <c r="B50" s="23" t="s">
        <v>45</v>
      </c>
      <c r="C50" s="11"/>
      <c r="D50" s="11"/>
      <c r="E50" s="11"/>
      <c r="F50" s="22"/>
    </row>
    <row r="51" spans="2:10" ht="10.95" customHeight="1" x14ac:dyDescent="0.2">
      <c r="B51" s="23" t="s">
        <v>46</v>
      </c>
      <c r="C51" s="10">
        <v>4575.12</v>
      </c>
      <c r="D51" s="11"/>
      <c r="E51" s="11"/>
      <c r="F51" s="22"/>
    </row>
    <row r="52" spans="2:10" ht="10.95" customHeight="1" x14ac:dyDescent="0.2">
      <c r="B52" s="23" t="s">
        <v>47</v>
      </c>
      <c r="C52" s="11"/>
      <c r="D52" s="11"/>
      <c r="E52" s="11"/>
      <c r="F52" s="22"/>
    </row>
    <row r="53" spans="2:10" ht="33" customHeight="1" x14ac:dyDescent="0.2">
      <c r="B53" s="23" t="s">
        <v>48</v>
      </c>
      <c r="C53" s="12">
        <v>726.98</v>
      </c>
      <c r="D53" s="11"/>
      <c r="E53" s="11"/>
      <c r="F53" s="22"/>
    </row>
    <row r="54" spans="2:10" ht="22.05" customHeight="1" x14ac:dyDescent="0.2">
      <c r="B54" s="23" t="s">
        <v>49</v>
      </c>
      <c r="C54" s="10">
        <v>44273.04</v>
      </c>
      <c r="D54" s="11"/>
      <c r="E54" s="11"/>
      <c r="F54" s="22"/>
    </row>
    <row r="55" spans="2:10" ht="10.95" customHeight="1" x14ac:dyDescent="0.2">
      <c r="B55" s="23" t="s">
        <v>50</v>
      </c>
      <c r="C55" s="10">
        <v>25526</v>
      </c>
      <c r="D55" s="11"/>
      <c r="E55" s="11"/>
      <c r="F55" s="22"/>
    </row>
    <row r="56" spans="2:10" ht="10.95" customHeight="1" x14ac:dyDescent="0.2">
      <c r="B56" s="23" t="s">
        <v>51</v>
      </c>
      <c r="C56" s="11"/>
      <c r="D56" s="11"/>
      <c r="E56" s="11"/>
      <c r="F56" s="22"/>
    </row>
    <row r="57" spans="2:10" ht="10.95" customHeight="1" x14ac:dyDescent="0.2">
      <c r="B57" s="24" t="s">
        <v>52</v>
      </c>
      <c r="C57" s="25">
        <v>65390.7408</v>
      </c>
      <c r="D57" s="5"/>
      <c r="E57" s="5"/>
      <c r="F57" s="22"/>
      <c r="J57" s="40"/>
    </row>
    <row r="58" spans="2:10" ht="33" customHeight="1" x14ac:dyDescent="0.2">
      <c r="B58" s="26" t="s">
        <v>53</v>
      </c>
      <c r="C58" s="27">
        <v>37901.29</v>
      </c>
      <c r="D58" s="11"/>
      <c r="E58" s="11"/>
    </row>
    <row r="59" spans="2:10" ht="10.95" customHeight="1" x14ac:dyDescent="0.2">
      <c r="B59" s="26" t="s">
        <v>54</v>
      </c>
      <c r="C59" s="10">
        <v>2178.39</v>
      </c>
      <c r="D59" s="11"/>
      <c r="E59" s="11"/>
    </row>
    <row r="61" spans="2:10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0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0" ht="11.4" customHeight="1" x14ac:dyDescent="0.2">
      <c r="B63" s="43" t="s">
        <v>68</v>
      </c>
      <c r="C63" s="44">
        <v>175717.56</v>
      </c>
      <c r="D63" s="44">
        <v>181258.65</v>
      </c>
      <c r="E63" s="49">
        <v>72358.179999999993</v>
      </c>
    </row>
    <row r="64" spans="2:10" ht="11.4" customHeight="1" x14ac:dyDescent="0.2">
      <c r="B64" s="43" t="s">
        <v>69</v>
      </c>
      <c r="C64" s="44">
        <v>31020.09</v>
      </c>
      <c r="D64" s="44">
        <v>18462.45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7696.9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0">
        <v>63939.199999999997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63939.199999999997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2016-03-31T10:04:07Z</dcterms:modified>
</cp:coreProperties>
</file>