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<sst xmlns="http://schemas.openxmlformats.org/spreadsheetml/2006/main" count="61" uniqueCount="54">
  <si>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</si>
  <si>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</si>
  <si>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</si>
  <si>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</si>
  <si>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</si>
  <si>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</si>
  <si>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</si>
  <si>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</si>
  <si>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</si>
  <si>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</si>
  <si>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</si>
  <si>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</si>
  <si>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</si>
  <si>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</si>
  <si>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</si>
  <si>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</si>
  <si>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</si>
  <si>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</si>
  <si>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</si>
  <si>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</si>
  <si>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</si>
  <si>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</si>
  <si>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</si>
  <si>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</si>
  <si>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</si>
  <si>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</si>
  <si>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</si>
  <si>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</si>
  <si>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</si>
  <si>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</si>
  <si>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</si>
  <si>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</si>
  <si>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</si>
  <si>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</si>
  <si>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</si>
  <si>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</si>
  <si>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</si>
  <si>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</si>
  <si>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</si>
  <si>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</si>
  <si>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</si>
  <si>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</si>
  <si>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</si>
  <si>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</si>
  <si>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Шевченко д. № 19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</si>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</sst>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E43" sqref="E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507</v>
      </c>
    </row>
    <row r="7" spans="1:4" ht="11.25">
      <c r="A7" s="4"/>
      <c r="B7" s="5" t="s">
        <v>5</v>
      </c>
      <c r="C7" s="6" t="s">
        <v>4</v>
      </c>
      <c r="D7" s="7">
        <v>507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1420.11</v>
      </c>
      <c r="D12" s="7">
        <v>5238.92</v>
      </c>
      <c r="E12" s="7">
        <v>6212.18</v>
      </c>
      <c r="F12" s="7">
        <f>C12+D12-E12</f>
        <v>446.84999999999945</v>
      </c>
    </row>
    <row r="13" spans="2:6" ht="11.25">
      <c r="B13" s="5" t="s">
        <v>10</v>
      </c>
      <c r="C13" s="7">
        <v>3266.63</v>
      </c>
      <c r="D13" s="7">
        <v>11341.56</v>
      </c>
      <c r="E13" s="7">
        <v>13626.15</v>
      </c>
      <c r="F13" s="7">
        <f>C13+D13-E13</f>
        <v>982.039999999999</v>
      </c>
    </row>
    <row r="14" spans="2:6" ht="11.25">
      <c r="B14" s="10" t="s">
        <v>11</v>
      </c>
      <c r="C14" s="22">
        <f>C12+C13</f>
        <v>4686.74</v>
      </c>
      <c r="D14" s="22">
        <f>D12+D13</f>
        <v>16580.48</v>
      </c>
      <c r="E14" s="22">
        <f>SUM(E12:E13)</f>
        <v>19838.33</v>
      </c>
      <c r="F14" s="22">
        <f>F12+F13</f>
        <v>1428.8899999999985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14994.07</v>
      </c>
      <c r="D19" s="20">
        <f>D20+D21+D20</f>
        <v>93768.99</v>
      </c>
      <c r="E19" s="20">
        <f>E20+E21+E20</f>
        <v>101140.76</v>
      </c>
      <c r="F19" s="20">
        <f>F20+F21+F20</f>
        <v>7622.300000000003</v>
      </c>
      <c r="G19" s="24">
        <f>E19/D19*100</f>
        <v>107.86162888178703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14994.07</v>
      </c>
      <c r="D21" s="7">
        <v>93768.99</v>
      </c>
      <c r="E21" s="7">
        <v>101140.76</v>
      </c>
      <c r="F21" s="7">
        <f>C21+D21-E21</f>
        <v>7622.300000000003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1137.48</v>
      </c>
      <c r="D27" s="34">
        <f>D28+D29+D30+D31+D32+D33+D34+D35+D36+D37+D41</f>
        <v>68449.16</v>
      </c>
      <c r="E27" s="34">
        <f>E19</f>
        <v>101140.76</v>
      </c>
      <c r="F27" s="34">
        <f>C27+E27-D27</f>
        <v>33829.07999999999</v>
      </c>
    </row>
    <row r="28" spans="1:8" ht="21.75" customHeight="1">
      <c r="A28"/>
      <c r="B28" s="14" t="s">
        <v>38</v>
      </c>
      <c r="C28" s="7"/>
      <c r="D28" s="7">
        <v>11863.82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7019.65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1515+600+1680</f>
        <v>3795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934+1495+2389+4320</f>
        <v>9138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3467.88+2644.59</f>
        <v>6112.47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22822.850000000002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17384.65</v>
      </c>
      <c r="E38" s="5"/>
      <c r="F38" s="5"/>
    </row>
    <row r="39" spans="1:8" ht="32.25" customHeight="1">
      <c r="A39"/>
      <c r="B39" s="16" t="s">
        <v>27</v>
      </c>
      <c r="C39" s="25"/>
      <c r="D39" s="25">
        <v>3658.25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1779.95</v>
      </c>
      <c r="E40" s="9"/>
      <c r="F40" s="9"/>
      <c r="G40"/>
      <c r="H40"/>
    </row>
    <row r="41" spans="1:8" ht="21" customHeight="1">
      <c r="A41"/>
      <c r="B41" s="16" t="s">
        <v>46</v>
      </c>
      <c r="C41" s="7"/>
      <c r="D41" s="7">
        <f>D42+D43+D44+D45</f>
        <v>7697.37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104.85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281.74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7310.78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2018-03-24T10:34:29Z</dcterms:modified>
  <cp:category/>
  <cp:version/>
  <cp:contentType/>
  <cp:contentStatus/>
  <cp:revision>1</cp:revision>
</cp:coreProperties>
</file>