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<sst xmlns="http://schemas.openxmlformats.org/spreadsheetml/2006/main" count="49" uniqueCount="45">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</sst>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J33" sqref="J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588.3</v>
      </c>
    </row>
    <row r="7" spans="1:4" ht="11.25">
      <c r="A7" s="4"/>
      <c r="B7" s="5" t="s">
        <v>5</v>
      </c>
      <c r="C7" s="6" t="s">
        <v>4</v>
      </c>
      <c r="D7" s="7">
        <v>588.3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1183.68</v>
      </c>
      <c r="D12" s="7">
        <v>10756.44</v>
      </c>
      <c r="E12" s="7">
        <v>10919.56</v>
      </c>
      <c r="F12" s="7">
        <f>C12+D12-E12</f>
        <v>1020.5600000000013</v>
      </c>
    </row>
    <row r="13" spans="2:6" ht="11.25">
      <c r="B13" s="5" t="s">
        <v>10</v>
      </c>
      <c r="C13" s="7">
        <v>2734.37</v>
      </c>
      <c r="D13" s="7">
        <v>28037.2</v>
      </c>
      <c r="E13" s="7">
        <v>28069.85</v>
      </c>
      <c r="F13" s="7">
        <f>C13+D13-E13</f>
        <v>2701.720000000001</v>
      </c>
    </row>
    <row r="14" spans="2:6" ht="11.25">
      <c r="B14" s="10" t="s">
        <v>11</v>
      </c>
      <c r="C14" s="22">
        <f>C12+C13</f>
        <v>3918.05</v>
      </c>
      <c r="D14" s="22">
        <f>D12+D13</f>
        <v>38793.64</v>
      </c>
      <c r="E14" s="22">
        <f>SUM(E12:E13)</f>
        <v>38989.409999999996</v>
      </c>
      <c r="F14" s="22">
        <f>F12+F13</f>
        <v>3722.2800000000025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12226.11</v>
      </c>
      <c r="D19" s="20">
        <f>D20+D21+D20</f>
        <v>107851.68</v>
      </c>
      <c r="E19" s="20">
        <f>E20+E21+E20</f>
        <v>110148.78</v>
      </c>
      <c r="F19" s="20">
        <f>F20+F21+F20</f>
        <v>9929.009999999995</v>
      </c>
      <c r="G19" s="24">
        <f>E19/D19*100</f>
        <v>102.12986946517661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12226.11</v>
      </c>
      <c r="D21" s="7">
        <v>107851.68</v>
      </c>
      <c r="E21" s="7">
        <v>110148.78</v>
      </c>
      <c r="F21" s="7">
        <f>C21+D21-E21</f>
        <v>9929.009999999995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8611.71</v>
      </c>
      <c r="D26" s="34">
        <f>D27+D28+D29+D30+D31+D32+D33+D34+D35+D36</f>
        <v>110571.93</v>
      </c>
      <c r="E26" s="34">
        <f>E19</f>
        <v>110148.78</v>
      </c>
      <c r="F26" s="34">
        <f>C26+E26-D26</f>
        <v>8188.559999999998</v>
      </c>
    </row>
    <row r="27" spans="1:8" ht="21.75" customHeight="1">
      <c r="A27"/>
      <c r="B27" s="14" t="s">
        <v>38</v>
      </c>
      <c r="C27" s="7"/>
      <c r="D27" s="7">
        <v>13766.21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11549.02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2942+2372+13000</f>
        <v>18314</v>
      </c>
      <c r="E33" s="9"/>
      <c r="F33" s="9"/>
      <c r="G33"/>
      <c r="H33"/>
      <c r="I33">
        <f>21051-5314</f>
        <v>15737</v>
      </c>
    </row>
    <row r="34" spans="1:8" ht="21.75" customHeight="1">
      <c r="A34"/>
      <c r="B34" s="14" t="s">
        <v>33</v>
      </c>
      <c r="C34" s="7"/>
      <c r="D34" s="7">
        <f>15737+9307.36+6869.08</f>
        <v>31913.440000000002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4023.97+17308.64-13000</f>
        <v>8332.61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26696.649999999998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20148.35</v>
      </c>
      <c r="E37" s="5"/>
      <c r="F37" s="5"/>
    </row>
    <row r="38" spans="1:8" ht="32.25" customHeight="1">
      <c r="A38"/>
      <c r="B38" s="16" t="s">
        <v>27</v>
      </c>
      <c r="C38" s="25"/>
      <c r="D38" s="25">
        <v>4458.93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2089.37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2017-03-18T07:52:01Z</dcterms:modified>
  <cp:category/>
  <cp:version/>
  <cp:contentType/>
  <cp:contentStatus/>
  <cp:revision>1</cp:revision>
</cp:coreProperties>
</file>