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<sst xmlns="http://schemas.openxmlformats.org/spreadsheetml/2006/main" count="60" uniqueCount="53">
  <si>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</si>
  <si>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</si>
  <si>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</si>
  <si>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</si>
  <si>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</si>
  <si>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</si>
  <si>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</si>
  <si>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</si>
  <si>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</si>
  <si>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</si>
  <si>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</si>
  <si>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</si>
  <si>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</si>
  <si>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</si>
  <si>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</si>
  <si>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</si>
  <si>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</si>
  <si>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</si>
  <si>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</si>
  <si>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</si>
  <si>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</si>
  <si>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</si>
  <si>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</si>
  <si>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</si>
  <si>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</si>
  <si>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</si>
  <si>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</si>
  <si>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</si>
  <si>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</si>
  <si>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</si>
  <si>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</si>
  <si>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</si>
  <si>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</si>
  <si>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</si>
  <si>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</si>
  <si>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</si>
  <si>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</si>
  <si>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</si>
  <si>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</si>
  <si>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</si>
  <si>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</si>
  <si>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</si>
  <si>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</si>
  <si>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</si>
  <si>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Гагарина д. № 4</t>
  </si>
  <si>
    <t>Целевой сбор (модернизация УКУТ)</t>
  </si>
  <si>
    <t>Средства, затраченные на содержание жилья (нежилые помещения)</t>
  </si>
  <si>
    <t>Начислено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</si>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</sst>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E39" sqref="E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1547.4</v>
      </c>
    </row>
    <row r="7" spans="1:4" ht="11.25">
      <c r="A7" s="4"/>
      <c r="B7" s="5" t="s">
        <v>5</v>
      </c>
      <c r="C7" s="6" t="s">
        <v>4</v>
      </c>
      <c r="D7" s="7">
        <v>1547.4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16205.71</v>
      </c>
      <c r="D12" s="7">
        <v>59765.09</v>
      </c>
      <c r="E12" s="7">
        <v>49536.87</v>
      </c>
      <c r="F12" s="7">
        <f>C12+D12-E12</f>
        <v>26433.929999999986</v>
      </c>
    </row>
    <row r="13" spans="2:6" ht="11.25">
      <c r="B13" s="5" t="s">
        <v>10</v>
      </c>
      <c r="C13" s="7">
        <v>42321.53</v>
      </c>
      <c r="D13" s="7">
        <v>148402.6</v>
      </c>
      <c r="E13" s="7">
        <v>114960.06</v>
      </c>
      <c r="F13" s="7">
        <f>C13+D13-E13</f>
        <v>75764.07</v>
      </c>
    </row>
    <row r="14" spans="2:6" ht="11.25">
      <c r="B14" s="10" t="s">
        <v>11</v>
      </c>
      <c r="C14" s="22">
        <f>C12+C13</f>
        <v>58527.24</v>
      </c>
      <c r="D14" s="22">
        <f>D12+D13</f>
        <v>208167.69</v>
      </c>
      <c r="E14" s="22">
        <f>SUM(E12:E13)</f>
        <v>164496.93</v>
      </c>
      <c r="F14" s="22">
        <f>F12+F13</f>
        <v>102198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58764.92</v>
      </c>
      <c r="D19" s="20">
        <f>D20+D21+D22+D23</f>
        <v>304411.05</v>
      </c>
      <c r="E19" s="20">
        <f>E20+E21+E22+E23</f>
        <v>276614.36</v>
      </c>
      <c r="F19" s="20">
        <f>F20+F21+F22+F23</f>
        <v>86561.60999999999</v>
      </c>
      <c r="G19" s="24">
        <f>E19/D19*100</f>
        <v>90.86869875452945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58764.92</v>
      </c>
      <c r="D21" s="7">
        <v>304411.05</v>
      </c>
      <c r="E21" s="7">
        <v>276614.36</v>
      </c>
      <c r="F21" s="7">
        <f>C21+D21-E21</f>
        <v>86561.60999999999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23">
        <v>0</v>
      </c>
      <c r="D23" s="7"/>
      <c r="E23" s="7"/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-19382.4</v>
      </c>
      <c r="D27" s="34">
        <f>D28+D29+D30+D31+D32+D33+D34+D35+D36+D37+D41</f>
        <v>255099.76000000004</v>
      </c>
      <c r="E27" s="34">
        <f>E19</f>
        <v>276614.36</v>
      </c>
      <c r="F27" s="34">
        <f>C27+E27-D27</f>
        <v>2132.1999999999534</v>
      </c>
    </row>
    <row r="28" spans="1:8" ht="21.75" customHeight="1">
      <c r="A28"/>
      <c r="B28" s="14" t="s">
        <v>38</v>
      </c>
      <c r="C28" s="7"/>
      <c r="D28" s="7">
        <f>36209.14+7374.47+1455.66+430</f>
        <v>45469.270000000004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40258.25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1000+10950</f>
        <v>11950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6172+1028+2257+6115+39229.37</f>
        <v>54801.37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10584.22</f>
        <v>10584.22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66830.36</v>
      </c>
      <c r="E37" s="9"/>
      <c r="F37" s="9"/>
      <c r="G37"/>
      <c r="H37"/>
    </row>
    <row r="38" spans="2:6" ht="11.25">
      <c r="B38" s="15" t="s">
        <v>37</v>
      </c>
      <c r="C38" s="7"/>
      <c r="D38" s="7">
        <v>48059.21</v>
      </c>
      <c r="E38" s="5"/>
      <c r="F38" s="5"/>
    </row>
    <row r="39" spans="1:8" ht="32.25" customHeight="1">
      <c r="A39"/>
      <c r="B39" s="16" t="s">
        <v>27</v>
      </c>
      <c r="C39" s="25"/>
      <c r="D39" s="25">
        <v>13338.64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5432.51</v>
      </c>
      <c r="E40" s="9"/>
      <c r="F40" s="9"/>
      <c r="G40"/>
      <c r="H40"/>
    </row>
    <row r="41" spans="1:8" ht="11.25" customHeight="1">
      <c r="A41"/>
      <c r="B41" s="16" t="s">
        <v>48</v>
      </c>
      <c r="C41" s="7"/>
      <c r="D41" s="7">
        <f>D42+D43+D44+D45</f>
        <v>25206.289999999997</v>
      </c>
      <c r="E41" s="9"/>
      <c r="F41" s="9"/>
      <c r="G41"/>
      <c r="H41"/>
    </row>
    <row r="42" spans="1:8" ht="11.25" customHeight="1">
      <c r="A42"/>
      <c r="B42" s="16" t="s">
        <v>49</v>
      </c>
      <c r="C42" s="7"/>
      <c r="D42" s="7">
        <v>518.01</v>
      </c>
      <c r="E42" s="9"/>
      <c r="F42" s="9"/>
      <c r="G42"/>
      <c r="H42"/>
    </row>
    <row r="43" spans="1:8" ht="11.25" customHeight="1">
      <c r="A43"/>
      <c r="B43" s="16" t="s">
        <v>50</v>
      </c>
      <c r="C43" s="7"/>
      <c r="D43" s="7">
        <v>1433</v>
      </c>
      <c r="E43" s="9"/>
      <c r="F43" s="9"/>
      <c r="G43"/>
      <c r="H43"/>
    </row>
    <row r="44" spans="2:6" ht="11.25">
      <c r="B44" s="16" t="s">
        <v>51</v>
      </c>
      <c r="C44" s="7"/>
      <c r="D44" s="7">
        <v>0</v>
      </c>
      <c r="E44" s="9"/>
      <c r="F44" s="9"/>
    </row>
    <row r="45" spans="2:6" ht="11.25">
      <c r="B45" s="16" t="s">
        <v>52</v>
      </c>
      <c r="C45" s="7"/>
      <c r="D45" s="7">
        <v>23255.28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46</v>
      </c>
      <c r="C47" s="42"/>
      <c r="D47" s="42"/>
      <c r="E47" s="42"/>
      <c r="F47" s="42"/>
    </row>
    <row r="48" spans="2:6" ht="11.25">
      <c r="B48" s="37" t="s">
        <v>20</v>
      </c>
      <c r="C48" s="38" t="s">
        <v>47</v>
      </c>
      <c r="D48" s="38" t="s">
        <v>32</v>
      </c>
      <c r="E48" s="38" t="s">
        <v>21</v>
      </c>
      <c r="F48" s="36"/>
    </row>
    <row r="49" spans="2:6" ht="11.25">
      <c r="B49" s="16"/>
      <c r="C49" s="7"/>
      <c r="D49" s="6"/>
      <c r="E49" s="9"/>
      <c r="F49"/>
    </row>
    <row r="50" spans="2:6" ht="11.25">
      <c r="B50" s="16"/>
      <c r="C50" s="7"/>
      <c r="D50" s="6"/>
      <c r="E50" s="9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2018-03-21T10:45:53Z</dcterms:modified>
  <cp:category/>
  <cp:version/>
  <cp:contentType/>
  <cp:contentStatus/>
  <cp:revision>1</cp:revision>
</cp:coreProperties>
</file>