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<sst xmlns="http://schemas.openxmlformats.org/spreadsheetml/2006/main" count="61" uniqueCount="54">
  <si>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</si>
  <si>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</si>
  <si>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</si>
  <si>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</si>
  <si>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</si>
  <si>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</si>
  <si>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</si>
  <si>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</si>
  <si>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</si>
  <si>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</si>
  <si>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</si>
  <si>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</si>
  <si>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</si>
  <si>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</si>
  <si>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</si>
  <si>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</si>
  <si>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</si>
  <si>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</si>
  <si>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</si>
  <si>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</si>
  <si>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</si>
  <si>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</si>
  <si>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</si>
  <si>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</si>
  <si>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</si>
  <si>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</si>
  <si>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</si>
  <si>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</si>
  <si>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</si>
  <si>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</si>
  <si>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</si>
  <si>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</si>
  <si>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</si>
  <si>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</si>
  <si>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</si>
  <si>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</si>
  <si>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</si>
  <si>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</si>
  <si>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</si>
  <si>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</si>
  <si>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</si>
  <si>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</si>
  <si>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</si>
  <si>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</si>
  <si>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</si>
  <si>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</si>
  <si>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</si>
  <si>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</si>
  <si>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</si>
  <si>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</si>
  <si>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</si>
  <si>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</si>
  <si>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</si>
  <si>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Литвинова д.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</si>
</sst>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3">
      <selection activeCell="D33" sqref="D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602.9</v>
      </c>
    </row>
    <row r="7" spans="1:4" ht="11.25">
      <c r="A7" s="4"/>
      <c r="B7" s="5" t="s">
        <v>5</v>
      </c>
      <c r="C7" s="6" t="s">
        <v>4</v>
      </c>
      <c r="D7" s="7">
        <v>602.9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2855.15</v>
      </c>
      <c r="D12" s="7">
        <v>9395.14</v>
      </c>
      <c r="E12" s="7">
        <v>11242.75</v>
      </c>
      <c r="F12" s="7">
        <f>C12+D12-E12</f>
        <v>1007.539999999999</v>
      </c>
    </row>
    <row r="13" spans="2:6" ht="11.25">
      <c r="B13" s="5" t="s">
        <v>10</v>
      </c>
      <c r="C13" s="7">
        <v>7038.96</v>
      </c>
      <c r="D13" s="7">
        <v>22099.72</v>
      </c>
      <c r="E13" s="7">
        <v>26237.11</v>
      </c>
      <c r="F13" s="7">
        <f>C13+D13-E13</f>
        <v>2901.5699999999997</v>
      </c>
    </row>
    <row r="14" spans="2:6" ht="11.25">
      <c r="B14" s="10" t="s">
        <v>11</v>
      </c>
      <c r="C14" s="22">
        <f>C12+C13</f>
        <v>9894.11</v>
      </c>
      <c r="D14" s="22">
        <f>D12+D13</f>
        <v>31494.86</v>
      </c>
      <c r="E14" s="22">
        <f>SUM(E12:E13)</f>
        <v>37479.86</v>
      </c>
      <c r="F14" s="22">
        <f>F12+F13</f>
        <v>3909.1099999999988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15887.05</v>
      </c>
      <c r="D19" s="20">
        <f>D20+D21+D22+D23</f>
        <v>116344</v>
      </c>
      <c r="E19" s="20">
        <f>E20+E21+E22+E23</f>
        <v>107068.6</v>
      </c>
      <c r="F19" s="20">
        <f>F20+F21+F22+F23</f>
        <v>25162.449999999983</v>
      </c>
      <c r="G19" s="24">
        <f>E19/D19*100</f>
        <v>92.02760778381352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15887.05</v>
      </c>
      <c r="D21" s="7">
        <v>116344</v>
      </c>
      <c r="E21" s="7">
        <v>107068.6</v>
      </c>
      <c r="F21" s="7">
        <f>C21+D21-E21</f>
        <v>25162.449999999983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4326.57</v>
      </c>
      <c r="D27" s="34">
        <f>D28+D29+D30+D31+D32+D33+D34+D35+D36+D37+D41</f>
        <v>110033.8</v>
      </c>
      <c r="E27" s="34">
        <f>E19</f>
        <v>107068.6</v>
      </c>
      <c r="F27" s="34">
        <f>C27+E27-D27</f>
        <v>1361.37000000001</v>
      </c>
    </row>
    <row r="28" spans="1:8" ht="21.75" customHeight="1">
      <c r="A28"/>
      <c r="B28" s="14" t="s">
        <v>38</v>
      </c>
      <c r="C28" s="7"/>
      <c r="D28" s="7">
        <f>890.4+12226.81</f>
        <v>13117.21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12807.95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12186</f>
        <v>12186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2992+15217+5669+4738+1000</f>
        <v>29616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4694.42+2907.74</f>
        <v>7602.16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27200.579999999998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20608.89</v>
      </c>
      <c r="E38" s="5"/>
      <c r="F38" s="5"/>
    </row>
    <row r="39" spans="1:8" ht="32.25" customHeight="1">
      <c r="A39"/>
      <c r="B39" s="16" t="s">
        <v>27</v>
      </c>
      <c r="C39" s="25"/>
      <c r="D39" s="25">
        <v>4410.96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2180.73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7503.900000000001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365.12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709.18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6429.6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2019-03-19T11:39:42Z</dcterms:modified>
  <cp:category/>
  <cp:version/>
  <cp:contentType/>
  <cp:contentStatus/>
  <cp:revision>1</cp:revision>
</cp:coreProperties>
</file>