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<sst xmlns="http://schemas.openxmlformats.org/spreadsheetml/2006/main" count="52" uniqueCount="48">
  <si>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</si>
  <si>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</si>
  <si>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</si>
  <si>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</si>
  <si>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</si>
  <si>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</si>
  <si>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</si>
  <si>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</si>
  <si>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</si>
  <si>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</si>
  <si>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</si>
  <si>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</si>
  <si>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</si>
  <si>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</si>
  <si>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</si>
  <si>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</si>
  <si>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</si>
  <si>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</si>
  <si>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</si>
  <si>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</si>
  <si>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</si>
  <si>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</si>
  <si>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</si>
  <si>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</si>
  <si>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</si>
  <si>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</si>
  <si>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</si>
  <si>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</si>
  <si>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</si>
  <si>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</si>
  <si>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</si>
  <si>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</si>
  <si>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</si>
  <si>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</si>
  <si>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</si>
  <si>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</si>
  <si>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</si>
  <si>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</si>
  <si>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</si>
  <si>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</si>
  <si>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</si>
  <si>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</si>
  <si>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</si>
  <si>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</si>
  <si>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</si>
  <si>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</si>
  <si>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</si>
  <si>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62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</si>
</sst>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9">
      <selection activeCell="I51" sqref="I5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4450.4</v>
      </c>
    </row>
    <row r="7" spans="1:4" ht="11.25">
      <c r="A7" s="4"/>
      <c r="B7" s="5" t="s">
        <v>5</v>
      </c>
      <c r="C7" s="6" t="s">
        <v>4</v>
      </c>
      <c r="D7" s="7">
        <v>4410.2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159790.85</v>
      </c>
      <c r="D13" s="19">
        <f>D14+D15+D16+D17</f>
        <v>1033915.19</v>
      </c>
      <c r="E13" s="19">
        <f>E14+E15+E16+E17</f>
        <v>1026476.88</v>
      </c>
      <c r="F13" s="19">
        <f>F14+F15+F16+F17</f>
        <v>167229.16000000003</v>
      </c>
      <c r="G13" s="22">
        <f>E13/D13*100</f>
        <v>99.2805686508968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159790.85</v>
      </c>
      <c r="D15" s="7">
        <v>1033915.19</v>
      </c>
      <c r="E15" s="7">
        <v>1026476.88</v>
      </c>
      <c r="F15" s="7">
        <f>C15+D15-E15</f>
        <v>167229.16000000003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-108143.84</v>
      </c>
      <c r="D21" s="32">
        <f>D22+D23+D24+D25+D26+D27+D28+D29+D30+D31+D35</f>
        <v>913231.3099999999</v>
      </c>
      <c r="E21" s="32">
        <f>E13</f>
        <v>1026476.88</v>
      </c>
      <c r="F21" s="32">
        <f>C21+E21-D21</f>
        <v>5101.730000000098</v>
      </c>
    </row>
    <row r="22" spans="1:8" ht="21.75" customHeight="1">
      <c r="A22"/>
      <c r="B22" s="13" t="s">
        <v>34</v>
      </c>
      <c r="C22" s="7"/>
      <c r="D22" s="7">
        <f>90254.11+7936.05</f>
        <v>98190.16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53669</v>
      </c>
      <c r="E23" s="5"/>
      <c r="F23" s="5"/>
    </row>
    <row r="24" spans="2:6" ht="11.25">
      <c r="B24" s="5" t="s">
        <v>18</v>
      </c>
      <c r="C24" s="7"/>
      <c r="D24" s="7">
        <v>238451.77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16950.35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3000+7200+6538</f>
        <v>16738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20265+1200+6161.3+9296</f>
        <v>36922.3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25257+9800+2992+35364+35350</f>
        <v>108763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35419.81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204955.5</v>
      </c>
      <c r="E31" s="9"/>
      <c r="F31" s="9"/>
      <c r="G31"/>
      <c r="H31"/>
    </row>
    <row r="32" spans="2:6" ht="11.25">
      <c r="B32" s="14" t="s">
        <v>33</v>
      </c>
      <c r="C32" s="7"/>
      <c r="D32" s="7">
        <v>152063.44</v>
      </c>
      <c r="E32" s="5"/>
      <c r="F32" s="5"/>
    </row>
    <row r="33" spans="1:8" ht="32.25" customHeight="1">
      <c r="A33"/>
      <c r="B33" s="15" t="s">
        <v>23</v>
      </c>
      <c r="C33" s="23"/>
      <c r="D33" s="23">
        <v>36730.38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16161.68</v>
      </c>
      <c r="E34" s="9"/>
      <c r="F34" s="9"/>
      <c r="G34"/>
      <c r="H34"/>
    </row>
    <row r="35" spans="1:8" ht="21.75" customHeight="1">
      <c r="A35"/>
      <c r="B35" s="15" t="s">
        <v>38</v>
      </c>
      <c r="C35" s="7"/>
      <c r="D35" s="7">
        <f>D36+D37+D38+D39</f>
        <v>103171.42000000001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7203.94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8202.7</v>
      </c>
      <c r="E37" s="9"/>
      <c r="F37" s="9"/>
      <c r="G37"/>
      <c r="H37"/>
    </row>
    <row r="38" spans="2:6" ht="11.25">
      <c r="B38" s="15" t="s">
        <v>41</v>
      </c>
      <c r="C38" s="7"/>
      <c r="D38" s="7">
        <f>4313.97+11627.57</f>
        <v>15941.54</v>
      </c>
      <c r="E38" s="9"/>
      <c r="F38" s="9"/>
    </row>
    <row r="39" spans="2:6" ht="11.25">
      <c r="B39" s="15" t="s">
        <v>42</v>
      </c>
      <c r="C39" s="7"/>
      <c r="D39" s="7">
        <v>71823.24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43</v>
      </c>
      <c r="C41" s="40"/>
      <c r="D41" s="40"/>
      <c r="E41" s="40"/>
      <c r="F41" s="40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>
        <v>7099.2</v>
      </c>
      <c r="D43" s="7">
        <v>6543.95</v>
      </c>
      <c r="E43" s="7">
        <f>C43*0.35</f>
        <v>2484.72</v>
      </c>
      <c r="F43"/>
    </row>
    <row r="44" spans="2:6" ht="11.25">
      <c r="B44" s="24"/>
      <c r="C44" s="25"/>
      <c r="D44" s="25"/>
      <c r="E44" s="25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2020-03-19T09:28:34Z</dcterms:modified>
  <cp:category/>
  <cp:version/>
  <cp:contentType/>
  <cp:contentStatus/>
  <cp:revision>1</cp:revision>
</cp:coreProperties>
</file>