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<sst xmlns="http://schemas.openxmlformats.org/spreadsheetml/2006/main" count="61" uniqueCount="54">
  <si>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</si>
  <si>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</si>
  <si>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</si>
  <si>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</si>
  <si>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</si>
  <si>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</si>
  <si>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</si>
  <si>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</si>
  <si>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</si>
  <si>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</si>
  <si>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</si>
  <si>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</si>
  <si>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</si>
  <si>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</si>
  <si>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</si>
  <si>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</si>
  <si>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</si>
  <si>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</si>
  <si>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</si>
  <si>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</si>
  <si>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</si>
  <si>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</si>
  <si>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</si>
  <si>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</si>
  <si>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</si>
  <si>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</si>
  <si>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</si>
  <si>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</si>
  <si>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</si>
  <si>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</si>
  <si>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</si>
  <si>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</si>
  <si>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</si>
  <si>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</si>
  <si>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</si>
  <si>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</si>
  <si>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</si>
  <si>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</si>
  <si>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</si>
  <si>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</si>
  <si>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</si>
  <si>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</si>
  <si>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</si>
  <si>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</si>
  <si>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</si>
  <si>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</si>
  <si>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</si>
  <si>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</si>
  <si>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</si>
  <si>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</si>
  <si>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</si>
  <si>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</si>
  <si>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</si>
  <si>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Культуры д. № 12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</si>
</sst>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3">
      <selection activeCell="Q36" sqref="Q36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596.7</v>
      </c>
    </row>
    <row r="7" spans="1:4" ht="11.25">
      <c r="A7" s="4"/>
      <c r="B7" s="5" t="s">
        <v>5</v>
      </c>
      <c r="C7" s="6" t="s">
        <v>4</v>
      </c>
      <c r="D7" s="7">
        <v>596.7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18412.51</v>
      </c>
      <c r="D12" s="7">
        <v>13513.41</v>
      </c>
      <c r="E12" s="7">
        <v>9911.57</v>
      </c>
      <c r="F12" s="7">
        <f>C12+D12-E12</f>
        <v>22014.35</v>
      </c>
    </row>
    <row r="13" spans="2:6" ht="11.25">
      <c r="B13" s="5" t="s">
        <v>10</v>
      </c>
      <c r="C13" s="7">
        <v>50035.19</v>
      </c>
      <c r="D13" s="7">
        <v>38494.81</v>
      </c>
      <c r="E13" s="7">
        <v>27394.73</v>
      </c>
      <c r="F13" s="7">
        <f>C13+D13-E13</f>
        <v>61135.270000000004</v>
      </c>
    </row>
    <row r="14" spans="2:6" ht="11.25">
      <c r="B14" s="10" t="s">
        <v>11</v>
      </c>
      <c r="C14" s="22">
        <f>C12+C13</f>
        <v>68447.7</v>
      </c>
      <c r="D14" s="22">
        <f>D12+D13</f>
        <v>52008.22</v>
      </c>
      <c r="E14" s="22">
        <f>SUM(E12:E13)</f>
        <v>37306.3</v>
      </c>
      <c r="F14" s="22">
        <f>F12+F13</f>
        <v>83149.62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104877.33</v>
      </c>
      <c r="D19" s="20">
        <f>D20+D21+D22+D23</f>
        <v>117867.97</v>
      </c>
      <c r="E19" s="20">
        <f>E20+E21+E22+E23</f>
        <v>107871.57</v>
      </c>
      <c r="F19" s="20">
        <f>F20+F21+F22+F23</f>
        <v>114873.72999999998</v>
      </c>
      <c r="G19" s="24">
        <f>E19/D19*100</f>
        <v>91.51898518316723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104877.33</v>
      </c>
      <c r="D21" s="7">
        <v>117867.97</v>
      </c>
      <c r="E21" s="7">
        <v>107871.57</v>
      </c>
      <c r="F21" s="7">
        <f>C21+D21-E21</f>
        <v>114873.72999999998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-33814.99</v>
      </c>
      <c r="D27" s="34">
        <f>D28+D29+D30+D31+D32+D33+D34+D35+D36+D37+D41</f>
        <v>92091.56</v>
      </c>
      <c r="E27" s="34">
        <f>E19</f>
        <v>107871.57</v>
      </c>
      <c r="F27" s="34">
        <f>C27+E27-D27</f>
        <v>-18034.97999999998</v>
      </c>
    </row>
    <row r="28" spans="1:8" ht="21.75" customHeight="1">
      <c r="A28"/>
      <c r="B28" s="14" t="s">
        <v>38</v>
      </c>
      <c r="C28" s="7"/>
      <c r="D28" s="7">
        <f>12101.08+1078</f>
        <v>13179.08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1382</v>
      </c>
      <c r="E29" s="5"/>
      <c r="F29" s="5"/>
    </row>
    <row r="30" spans="2:6" ht="11.25">
      <c r="B30" s="5" t="s">
        <v>22</v>
      </c>
      <c r="C30" s="7"/>
      <c r="D30" s="7">
        <v>18092.19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1200+1496</f>
        <v>2696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1918+10851+1495+2794+1000</f>
        <v>18058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4646.15+1371.54</f>
        <v>6017.69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26985.42</v>
      </c>
      <c r="E37" s="9"/>
      <c r="F37" s="9"/>
      <c r="G37"/>
      <c r="H37"/>
    </row>
    <row r="38" spans="2:6" ht="11.25">
      <c r="B38" s="15" t="s">
        <v>37</v>
      </c>
      <c r="C38" s="7"/>
      <c r="D38" s="7">
        <v>20419.59</v>
      </c>
      <c r="E38" s="5"/>
      <c r="F38" s="5"/>
    </row>
    <row r="39" spans="1:8" ht="32.25" customHeight="1">
      <c r="A39"/>
      <c r="B39" s="16" t="s">
        <v>27</v>
      </c>
      <c r="C39" s="25"/>
      <c r="D39" s="25">
        <v>4430.16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2135.67</v>
      </c>
      <c r="E40" s="9"/>
      <c r="F40" s="9"/>
      <c r="G40"/>
      <c r="H40"/>
    </row>
    <row r="41" spans="1:8" ht="21.75" customHeight="1">
      <c r="A41"/>
      <c r="B41" s="16" t="s">
        <v>45</v>
      </c>
      <c r="C41" s="7"/>
      <c r="D41" s="7">
        <f>D42+D43+D44+D45</f>
        <v>5681.18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537.15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1040.03</v>
      </c>
      <c r="E43" s="9"/>
      <c r="F43" s="9"/>
      <c r="G43"/>
      <c r="H43"/>
    </row>
    <row r="44" spans="2:6" ht="11.25">
      <c r="B44" s="16" t="s">
        <v>48</v>
      </c>
      <c r="C44" s="7"/>
      <c r="D44" s="7">
        <f>C44</f>
        <v>0</v>
      </c>
      <c r="E44" s="9"/>
      <c r="F44" s="9"/>
    </row>
    <row r="45" spans="2:6" ht="11.25">
      <c r="B45" s="16" t="s">
        <v>49</v>
      </c>
      <c r="C45" s="7"/>
      <c r="D45" s="7">
        <v>4104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2019-03-19T08:49:59Z</dcterms:modified>
  <cp:category/>
  <cp:version/>
  <cp:contentType/>
  <cp:contentStatus/>
  <cp:revision>1</cp:revision>
</cp:coreProperties>
</file>