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<sst xmlns="http://schemas.openxmlformats.org/spreadsheetml/2006/main" count="61" uniqueCount="54">
  <si>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</si>
  <si>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</si>
  <si>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</si>
  <si>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</si>
  <si>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</si>
  <si>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</si>
  <si>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</si>
  <si>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</si>
  <si>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</si>
  <si>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</si>
  <si>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</si>
  <si>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</si>
  <si>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</si>
  <si>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</si>
  <si>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</si>
  <si>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</si>
  <si>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</si>
  <si>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</si>
  <si>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</si>
  <si>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</si>
  <si>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</si>
  <si>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</si>
  <si>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</si>
  <si>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</si>
  <si>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</si>
  <si>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</si>
  <si>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</si>
  <si>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</si>
  <si>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</si>
  <si>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</si>
  <si>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</si>
  <si>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</si>
  <si>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</si>
  <si>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</si>
  <si>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</si>
  <si>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</si>
  <si>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</si>
  <si>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</si>
  <si>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</si>
  <si>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</si>
  <si>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</si>
  <si>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</si>
  <si>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</si>
  <si>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</si>
  <si>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</si>
  <si>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</si>
  <si>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</si>
  <si>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</si>
  <si>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</si>
  <si>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</si>
  <si>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</si>
  <si>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</si>
  <si>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</si>
  <si>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г,Старый Соцгород д. № 40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</si>
</sst>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J60" sqref="J6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1392.3</v>
      </c>
    </row>
    <row r="7" spans="1:4" ht="11.25">
      <c r="A7" s="4"/>
      <c r="B7" s="5" t="s">
        <v>5</v>
      </c>
      <c r="C7" s="6" t="s">
        <v>4</v>
      </c>
      <c r="D7" s="7">
        <v>1392.3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22339.21</v>
      </c>
      <c r="D12" s="7">
        <v>52766.69</v>
      </c>
      <c r="E12" s="7">
        <v>52064.95</v>
      </c>
      <c r="F12" s="7">
        <f>C12+D12-E12</f>
        <v>23040.949999999997</v>
      </c>
    </row>
    <row r="13" spans="2:6" ht="11.25">
      <c r="B13" s="5" t="s">
        <v>10</v>
      </c>
      <c r="C13" s="7">
        <v>55267.58</v>
      </c>
      <c r="D13" s="7">
        <v>143907.04</v>
      </c>
      <c r="E13" s="7">
        <v>138510</v>
      </c>
      <c r="F13" s="7">
        <f>C13+D13-E13</f>
        <v>60664.619999999995</v>
      </c>
    </row>
    <row r="14" spans="2:6" ht="11.25">
      <c r="B14" s="10" t="s">
        <v>11</v>
      </c>
      <c r="C14" s="22">
        <f>C12+C13</f>
        <v>77606.79000000001</v>
      </c>
      <c r="D14" s="22">
        <f>D12+D13</f>
        <v>196673.73</v>
      </c>
      <c r="E14" s="22">
        <f>SUM(E12:E13)</f>
        <v>190574.95</v>
      </c>
      <c r="F14" s="22">
        <f>F12+F13</f>
        <v>83705.56999999999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128584.78</v>
      </c>
      <c r="D19" s="20">
        <f>D20+D21+D22+D23</f>
        <v>279000.65</v>
      </c>
      <c r="E19" s="20">
        <f>E20+E21+E22+E23</f>
        <v>271333.23</v>
      </c>
      <c r="F19" s="20">
        <f>F20+F21+F22+F23</f>
        <v>136252.20000000007</v>
      </c>
      <c r="G19" s="24">
        <f>E19/D19*100</f>
        <v>97.25182719108359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128584.78</v>
      </c>
      <c r="D21" s="7">
        <v>279000.65</v>
      </c>
      <c r="E21" s="7">
        <v>271333.23</v>
      </c>
      <c r="F21" s="7">
        <f>C21+D21-E21</f>
        <v>136252.20000000007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-95125.85</v>
      </c>
      <c r="D27" s="34">
        <f>D28+D29+D30+D31+D32+D33+D34+D35+D36+D37+D41</f>
        <v>269888.93</v>
      </c>
      <c r="E27" s="34">
        <f>E19</f>
        <v>271333.23</v>
      </c>
      <c r="F27" s="34">
        <f>C27+E27-D27</f>
        <v>-93681.55000000002</v>
      </c>
    </row>
    <row r="28" spans="1:8" ht="21.75" customHeight="1">
      <c r="A28"/>
      <c r="B28" s="14" t="s">
        <v>38</v>
      </c>
      <c r="C28" s="7"/>
      <c r="D28" s="7">
        <f>890.4+28235.84</f>
        <v>29126.24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42899.56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6006.94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13130+9000</f>
        <v>22130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6026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10831+4302+11323+6648+8000</f>
        <v>41104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10841.01+1024.28</f>
        <v>11865.29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66724.26000000001</v>
      </c>
      <c r="E37" s="9"/>
      <c r="F37" s="9"/>
      <c r="G37"/>
      <c r="H37"/>
    </row>
    <row r="38" spans="2:6" ht="11.25">
      <c r="B38" s="15" t="s">
        <v>37</v>
      </c>
      <c r="C38" s="7"/>
      <c r="D38" s="7">
        <v>47594.3</v>
      </c>
      <c r="E38" s="5"/>
      <c r="F38" s="5"/>
    </row>
    <row r="39" spans="1:8" ht="32.25" customHeight="1">
      <c r="A39"/>
      <c r="B39" s="16" t="s">
        <v>27</v>
      </c>
      <c r="C39" s="25"/>
      <c r="D39" s="25">
        <v>14095.32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5034.64</v>
      </c>
      <c r="E40" s="9"/>
      <c r="F40" s="9"/>
      <c r="G40"/>
      <c r="H40"/>
    </row>
    <row r="41" spans="1:8" ht="24" customHeight="1">
      <c r="A41"/>
      <c r="B41" s="16" t="s">
        <v>45</v>
      </c>
      <c r="C41" s="7"/>
      <c r="D41" s="7">
        <f>D42+D43+D44+D45</f>
        <v>44006.64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1214.05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2327.12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40465.47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2017-03-12T16:37:09Z</cp:lastPrinted>
  <dcterms:created xsi:type="dcterms:W3CDTF">2017-02-17T04:02:19Z</dcterms:created>
  <dcterms:modified xsi:type="dcterms:W3CDTF">2019-03-20T04:46:53Z</dcterms:modified>
  <cp:category/>
  <cp:version/>
  <cp:contentType/>
  <cp:contentStatus/>
  <cp:revision>1</cp:revision>
</cp:coreProperties>
</file>