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<sst xmlns="http://schemas.openxmlformats.org/spreadsheetml/2006/main" count="52" uniqueCount="48">
  <si>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</si>
  <si>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</si>
  <si>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</si>
  <si>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</si>
  <si>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</si>
  <si>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</si>
  <si>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</si>
  <si>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</si>
  <si>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</si>
  <si>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</si>
  <si>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</si>
  <si>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</si>
  <si>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</si>
  <si>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</si>
  <si>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</si>
  <si>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</si>
  <si>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</si>
  <si>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</si>
  <si>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</si>
  <si>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</si>
  <si>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</si>
  <si>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</si>
  <si>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</si>
  <si>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</si>
  <si>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</si>
  <si>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</si>
  <si>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</si>
  <si>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</si>
  <si>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</si>
  <si>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</si>
  <si>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</si>
  <si>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</si>
  <si>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</si>
  <si>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</si>
  <si>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</si>
  <si>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</si>
  <si>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</si>
  <si>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</si>
  <si>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</si>
  <si>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</si>
  <si>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</si>
  <si>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</si>
  <si>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</si>
  <si>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</si>
  <si>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</si>
  <si>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</si>
  <si>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</si>
  <si>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Клубная д. № 20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</si>
</sst>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46"/>
  <sheetViews>
    <sheetView tabSelected="1" zoomScalePageLayoutView="0" workbookViewId="0" topLeftCell="A1">
      <selection activeCell="M27" sqref="M27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8.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588.6</v>
      </c>
    </row>
    <row r="7" spans="1:4" ht="11.25">
      <c r="A7" s="4"/>
      <c r="B7" s="5" t="s">
        <v>5</v>
      </c>
      <c r="C7" s="6" t="s">
        <v>4</v>
      </c>
      <c r="D7" s="7">
        <v>588.6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35109.31</v>
      </c>
      <c r="D13" s="19">
        <f>D14+D15+D16+D17</f>
        <v>125013.18</v>
      </c>
      <c r="E13" s="19">
        <f>E14+E15+E16+E17</f>
        <v>148376.33</v>
      </c>
      <c r="F13" s="19">
        <f>F14+F15+F16+F17</f>
        <v>11746.160000000003</v>
      </c>
      <c r="G13" s="22">
        <f>E13/D13*100</f>
        <v>118.68854947934288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35109.31</v>
      </c>
      <c r="D15" s="7">
        <v>125013.18</v>
      </c>
      <c r="E15" s="7">
        <v>148376.33</v>
      </c>
      <c r="F15" s="7">
        <f>C15+D15-E15</f>
        <v>11746.160000000003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2" ht="11.25">
      <c r="B21" s="28"/>
      <c r="C21" s="32">
        <v>17080.54</v>
      </c>
      <c r="D21" s="32">
        <f>D22+D23+D24+D25+D26+D27+D28+D29+D30+D31+D35</f>
        <v>152600.78</v>
      </c>
      <c r="E21" s="32">
        <f>E13</f>
        <v>148376.33</v>
      </c>
      <c r="F21" s="32">
        <f>C21+E21-D21</f>
        <v>12856.089999999997</v>
      </c>
      <c r="J21" s="37"/>
      <c r="L21" s="37"/>
    </row>
    <row r="22" spans="1:8" ht="21.75" customHeight="1">
      <c r="A22"/>
      <c r="B22" s="13" t="s">
        <v>34</v>
      </c>
      <c r="C22" s="7"/>
      <c r="D22" s="7">
        <f>12360.6+413.33</f>
        <v>12773.93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5600</v>
      </c>
      <c r="E23" s="5"/>
      <c r="F23" s="5"/>
    </row>
    <row r="24" spans="2:6" ht="11.25">
      <c r="B24" s="5" t="s">
        <v>18</v>
      </c>
      <c r="C24" s="7"/>
      <c r="D24" s="7">
        <v>31314.51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4455+9600</f>
        <v>14055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23543+3740+17414.09</f>
        <v>44697.09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4684.55+6800</f>
        <v>11484.55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29024.62</v>
      </c>
      <c r="E31" s="9"/>
      <c r="F31" s="9"/>
      <c r="G31"/>
      <c r="H31"/>
    </row>
    <row r="32" spans="2:6" ht="11.25">
      <c r="B32" s="14" t="s">
        <v>33</v>
      </c>
      <c r="C32" s="7"/>
      <c r="D32" s="7">
        <v>20821.6</v>
      </c>
      <c r="E32" s="5"/>
      <c r="F32" s="5"/>
    </row>
    <row r="33" spans="1:8" ht="32.25" customHeight="1">
      <c r="A33"/>
      <c r="B33" s="15" t="s">
        <v>23</v>
      </c>
      <c r="C33" s="23"/>
      <c r="D33" s="23">
        <v>6116.54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2086.48</v>
      </c>
      <c r="E34" s="9"/>
      <c r="F34" s="9"/>
      <c r="G34"/>
      <c r="H34"/>
    </row>
    <row r="35" spans="1:8" ht="21" customHeight="1">
      <c r="A35"/>
      <c r="B35" s="15" t="s">
        <v>39</v>
      </c>
      <c r="C35" s="7"/>
      <c r="D35" s="7">
        <f>D36+D37+D38+D39</f>
        <v>3651.08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493.44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986.84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2170.8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2020-03-15T10:22:34Z</dcterms:modified>
  <cp:category/>
  <cp:version/>
  <cp:contentType/>
  <cp:contentStatus/>
  <cp:revision>1</cp:revision>
</cp:coreProperties>
</file>