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<sst xmlns="http://schemas.openxmlformats.org/spreadsheetml/2006/main" count="61" uniqueCount="54">
  <si>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</si>
  <si>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</si>
  <si>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</si>
  <si>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</si>
  <si>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</si>
  <si>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</si>
  <si>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</si>
  <si>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</si>
  <si>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</si>
  <si>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</si>
  <si>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</si>
  <si>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</si>
  <si>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</si>
  <si>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</si>
  <si>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</si>
  <si>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</si>
  <si>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</si>
  <si>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</si>
  <si>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</si>
  <si>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</si>
  <si>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</si>
  <si>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</si>
  <si>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</si>
  <si>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</si>
  <si>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</si>
  <si>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</si>
  <si>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</si>
  <si>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</si>
  <si>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</si>
  <si>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</si>
  <si>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</si>
  <si>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</si>
  <si>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</si>
  <si>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</si>
  <si>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</si>
  <si>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</si>
  <si>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</si>
  <si>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</si>
  <si>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</si>
  <si>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</si>
  <si>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</si>
  <si>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</si>
  <si>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</si>
  <si>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</si>
  <si>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</si>
  <si>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</si>
  <si>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</si>
  <si>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</si>
  <si>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</si>
  <si>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</si>
  <si>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</si>
  <si>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</si>
  <si>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</si>
  <si>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56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</si>
</sst>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28">
      <selection activeCell="D50" sqref="D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492.9</v>
      </c>
    </row>
    <row r="7" spans="1:4" ht="11.25">
      <c r="A7" s="4"/>
      <c r="B7" s="5" t="s">
        <v>5</v>
      </c>
      <c r="C7" s="6" t="s">
        <v>4</v>
      </c>
      <c r="D7" s="7">
        <v>356.2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1162.05</v>
      </c>
      <c r="D12" s="7">
        <v>10160.32</v>
      </c>
      <c r="E12" s="7">
        <v>11308.8</v>
      </c>
      <c r="F12" s="7">
        <f>C12+D12-E12</f>
        <v>13.569999999999709</v>
      </c>
    </row>
    <row r="13" spans="2:6" ht="11.25">
      <c r="B13" s="5" t="s">
        <v>10</v>
      </c>
      <c r="C13" s="7">
        <v>3136.74</v>
      </c>
      <c r="D13" s="7">
        <v>28164.31</v>
      </c>
      <c r="E13" s="7">
        <v>31261.09</v>
      </c>
      <c r="F13" s="7">
        <f>C13+D13-E13</f>
        <v>39.960000000002765</v>
      </c>
    </row>
    <row r="14" spans="2:6" ht="11.25">
      <c r="B14" s="10" t="s">
        <v>11</v>
      </c>
      <c r="C14" s="22">
        <f>C12+C13</f>
        <v>4298.79</v>
      </c>
      <c r="D14" s="22">
        <f>D12+D13</f>
        <v>38324.630000000005</v>
      </c>
      <c r="E14" s="22">
        <f>SUM(E12:E13)</f>
        <v>42569.89</v>
      </c>
      <c r="F14" s="22">
        <f>F12+F13</f>
        <v>53.530000000002474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6072.05</v>
      </c>
      <c r="D19" s="20">
        <f>D20+D21+D22+D23</f>
        <v>75181.88</v>
      </c>
      <c r="E19" s="20">
        <f>E20+E21+E22+E23</f>
        <v>70729.28</v>
      </c>
      <c r="F19" s="20">
        <f>F20+F21+F22+F23</f>
        <v>10524.650000000009</v>
      </c>
      <c r="G19" s="24">
        <f>E19/D19*100</f>
        <v>94.07756230623654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6072.05</v>
      </c>
      <c r="D21" s="7">
        <v>75181.88</v>
      </c>
      <c r="E21" s="7">
        <v>70729.28</v>
      </c>
      <c r="F21" s="7">
        <f>C21+D21-E21</f>
        <v>10524.650000000009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-30563.88</v>
      </c>
      <c r="D27" s="34">
        <f>D28+D29+D30+D31+D32+D33+D34+D35+D36+D37+D41</f>
        <v>88893.18</v>
      </c>
      <c r="E27" s="34">
        <f>E19</f>
        <v>70729.28</v>
      </c>
      <c r="F27" s="34">
        <f>C27+E27-D27</f>
        <v>-48727.78</v>
      </c>
    </row>
    <row r="28" spans="1:13" ht="21.75" customHeight="1">
      <c r="A28"/>
      <c r="B28" s="14" t="s">
        <v>38</v>
      </c>
      <c r="C28" s="7"/>
      <c r="D28" s="7">
        <f>741+7223.74</f>
        <v>7964.74</v>
      </c>
      <c r="E28" s="9"/>
      <c r="F28" s="9"/>
      <c r="G28"/>
      <c r="H28"/>
      <c r="M28" s="39"/>
    </row>
    <row r="29" spans="2:6" ht="13.5" customHeight="1">
      <c r="B29" s="32" t="s">
        <v>40</v>
      </c>
      <c r="C29" s="7"/>
      <c r="D29" s="7">
        <v>3302</v>
      </c>
      <c r="E29" s="5"/>
      <c r="F29" s="5"/>
    </row>
    <row r="30" spans="2:6" ht="11.25">
      <c r="B30" s="5" t="s">
        <v>22</v>
      </c>
      <c r="C30" s="7"/>
      <c r="D30" s="7">
        <v>13025.65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20233</f>
        <v>20233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1496+3446+1572.07</f>
        <v>6514.07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3837.92</f>
        <v>3837.92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18088.99</v>
      </c>
      <c r="E37" s="9"/>
      <c r="F37" s="9"/>
      <c r="G37"/>
      <c r="H37"/>
    </row>
    <row r="38" spans="2:6" ht="11.25">
      <c r="B38" s="15" t="s">
        <v>37</v>
      </c>
      <c r="C38" s="7"/>
      <c r="D38" s="7">
        <f>17343.58-4000</f>
        <v>13343.580000000002</v>
      </c>
      <c r="E38" s="5"/>
      <c r="F38" s="5"/>
    </row>
    <row r="39" spans="1:8" ht="32.25" customHeight="1">
      <c r="A39"/>
      <c r="B39" s="16" t="s">
        <v>27</v>
      </c>
      <c r="C39" s="25"/>
      <c r="D39" s="25">
        <v>3457.37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1288.04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15926.810000000001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266.89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518.57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15141.35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13421.55+10191.42</f>
        <v>23612.97</v>
      </c>
      <c r="D49" s="7">
        <f>40123.76+7637.07</f>
        <v>47760.83</v>
      </c>
      <c r="E49" s="7">
        <f>C49*0.35</f>
        <v>8264.5395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2019-03-25T05:21:13Z</dcterms:modified>
  <cp:category/>
  <cp:version/>
  <cp:contentType/>
  <cp:contentStatus/>
  <cp:revision>1</cp:revision>
</cp:coreProperties>
</file>