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<sst xmlns="http://schemas.openxmlformats.org/spreadsheetml/2006/main" count="61" uniqueCount="54">
  <si>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</si>
  <si>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</si>
  <si>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</si>
  <si>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</si>
  <si>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</si>
  <si>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</si>
  <si>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</si>
  <si>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</si>
  <si>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</si>
  <si>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</si>
  <si>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</si>
  <si>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</si>
  <si>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</si>
  <si>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</si>
  <si>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</si>
  <si>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</si>
  <si>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</si>
  <si>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</si>
  <si>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</si>
  <si>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</si>
  <si>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</si>
  <si>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</si>
  <si>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</si>
  <si>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</si>
  <si>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</si>
  <si>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</si>
  <si>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</si>
  <si>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</si>
  <si>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</si>
  <si>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</si>
  <si>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</si>
  <si>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</si>
  <si>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</si>
  <si>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</si>
  <si>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</si>
  <si>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</si>
  <si>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</si>
  <si>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</si>
  <si>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</si>
  <si>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</si>
  <si>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</si>
  <si>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</si>
  <si>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</si>
  <si>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</si>
  <si>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22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</si>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</sst>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7">
      <selection activeCell="N34" sqref="N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1146.5</v>
      </c>
    </row>
    <row r="7" spans="1:4" ht="11.25">
      <c r="A7" s="4"/>
      <c r="B7" s="5" t="s">
        <v>5</v>
      </c>
      <c r="C7" s="6" t="s">
        <v>4</v>
      </c>
      <c r="D7" s="7">
        <v>1098.2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8781.01</v>
      </c>
      <c r="D12" s="7">
        <v>31906.38</v>
      </c>
      <c r="E12" s="7">
        <v>26749.08</v>
      </c>
      <c r="F12" s="7">
        <f>C12+D12-E12</f>
        <v>13938.309999999998</v>
      </c>
    </row>
    <row r="13" spans="2:6" ht="11.25">
      <c r="B13" s="5" t="s">
        <v>10</v>
      </c>
      <c r="C13" s="7">
        <v>20463.59</v>
      </c>
      <c r="D13" s="7">
        <v>76564.02</v>
      </c>
      <c r="E13" s="7">
        <v>66326.86</v>
      </c>
      <c r="F13" s="7">
        <f>C13+D13-E13</f>
        <v>30700.75</v>
      </c>
    </row>
    <row r="14" spans="2:6" ht="11.25">
      <c r="B14" s="10" t="s">
        <v>11</v>
      </c>
      <c r="C14" s="22">
        <f>C12+C13</f>
        <v>29244.6</v>
      </c>
      <c r="D14" s="22">
        <f>D12+D13</f>
        <v>108470.40000000001</v>
      </c>
      <c r="E14" s="22">
        <f>SUM(E12:E13)</f>
        <v>93075.94</v>
      </c>
      <c r="F14" s="22">
        <f>F12+F13</f>
        <v>44639.06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48939.43</v>
      </c>
      <c r="D19" s="20">
        <f>D20+D21+D22+D23</f>
        <v>214710.79</v>
      </c>
      <c r="E19" s="20">
        <f>E20+E21+E22+E23</f>
        <v>199307.9</v>
      </c>
      <c r="F19" s="20">
        <f>F20+F21+F22+F23</f>
        <v>64342.320000000036</v>
      </c>
      <c r="G19" s="24">
        <f>E19/D19*100</f>
        <v>92.82621520790826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48939.43</v>
      </c>
      <c r="D21" s="7">
        <v>214710.79</v>
      </c>
      <c r="E21" s="7">
        <v>199307.9</v>
      </c>
      <c r="F21" s="7">
        <f>C21+D21-E21</f>
        <v>64342.320000000036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53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-8314.02</v>
      </c>
      <c r="D27" s="34">
        <f>D28+D29+D30+D31+D32+D33+D34+D35+D36+D37+D41</f>
        <v>212228.99</v>
      </c>
      <c r="E27" s="34">
        <f>E19</f>
        <v>199307.9</v>
      </c>
      <c r="F27" s="34">
        <f>C27+E27-D27</f>
        <v>-21235.109999999986</v>
      </c>
    </row>
    <row r="28" spans="1:8" ht="21.75" customHeight="1">
      <c r="A28"/>
      <c r="B28" s="14" t="s">
        <v>38</v>
      </c>
      <c r="C28" s="7"/>
      <c r="D28" s="7">
        <f>1812+873.4+4424.67+25694.38</f>
        <v>32804.45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24060.42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19926+5760+17630.8</f>
        <v>43316.8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3737+5353+9255+12572.26</f>
        <v>30917.260000000002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7842.06+4000</f>
        <v>11842.060000000001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52179.01</v>
      </c>
      <c r="E37" s="9"/>
      <c r="F37" s="9"/>
      <c r="G37"/>
      <c r="H37"/>
    </row>
    <row r="38" spans="2:6" ht="11.25">
      <c r="B38" s="15" t="s">
        <v>37</v>
      </c>
      <c r="C38" s="7"/>
      <c r="D38" s="7">
        <v>39482.73</v>
      </c>
      <c r="E38" s="5"/>
      <c r="F38" s="5"/>
    </row>
    <row r="39" spans="1:8" ht="32.25" customHeight="1">
      <c r="A39"/>
      <c r="B39" s="16" t="s">
        <v>27</v>
      </c>
      <c r="C39" s="25"/>
      <c r="D39" s="25">
        <v>8841.31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3854.97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17108.99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361.82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995.73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15751.44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6" t="s">
        <v>20</v>
      </c>
      <c r="C48" s="37" t="s">
        <v>51</v>
      </c>
      <c r="D48" s="37" t="s">
        <v>32</v>
      </c>
      <c r="E48" s="37" t="s">
        <v>21</v>
      </c>
      <c r="F48" s="35"/>
    </row>
    <row r="49" spans="2:6" ht="11.25">
      <c r="B49" s="16" t="s">
        <v>52</v>
      </c>
      <c r="C49" s="7">
        <v>8392.27</v>
      </c>
      <c r="D49" s="7">
        <v>16905.98</v>
      </c>
      <c r="E49" s="7">
        <f>C49*0.35</f>
        <v>2937.2945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2017-03-14T11:32:40Z</cp:lastPrinted>
  <dcterms:created xsi:type="dcterms:W3CDTF">2017-02-17T04:02:19Z</dcterms:created>
  <dcterms:modified xsi:type="dcterms:W3CDTF">2018-03-22T10:34:10Z</dcterms:modified>
  <cp:category/>
  <cp:version/>
  <cp:contentType/>
  <cp:contentStatus/>
  <cp:revision>1</cp:revision>
</cp:coreProperties>
</file>