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<sst xmlns="http://schemas.openxmlformats.org/spreadsheetml/2006/main" count="61" uniqueCount="54">
  <si>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</si>
  <si>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</si>
  <si>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</si>
  <si>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</si>
  <si>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</si>
  <si>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</si>
  <si>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</si>
  <si>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</si>
  <si>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</si>
  <si>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</si>
  <si>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</si>
  <si>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</si>
  <si>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</si>
  <si>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</si>
  <si>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</si>
  <si>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</si>
  <si>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</si>
  <si>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</si>
  <si>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</si>
  <si>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</si>
  <si>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</si>
  <si>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</si>
  <si>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</si>
  <si>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</si>
  <si>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</si>
  <si>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</si>
  <si>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</si>
  <si>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</si>
  <si>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</si>
  <si>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</si>
  <si>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</si>
  <si>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</si>
  <si>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</si>
  <si>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</si>
  <si>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</si>
  <si>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</si>
  <si>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</si>
  <si>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</si>
  <si>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</si>
  <si>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</si>
  <si>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</si>
  <si>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</si>
  <si>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</si>
  <si>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</si>
  <si>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Куйбышева д. № 5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</si>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</sst>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C30" sqref="C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536.3</v>
      </c>
    </row>
    <row r="7" spans="1:4" ht="11.25">
      <c r="A7" s="4"/>
      <c r="B7" s="5" t="s">
        <v>5</v>
      </c>
      <c r="C7" s="6" t="s">
        <v>4</v>
      </c>
      <c r="D7" s="7">
        <v>536.3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9621.98</v>
      </c>
      <c r="D12" s="7">
        <v>20175.99</v>
      </c>
      <c r="E12" s="7">
        <v>10658.01</v>
      </c>
      <c r="F12" s="7">
        <f>C12+D12-E12</f>
        <v>19139.96</v>
      </c>
    </row>
    <row r="13" spans="2:6" ht="11.25">
      <c r="B13" s="5" t="s">
        <v>10</v>
      </c>
      <c r="C13" s="7">
        <v>25688.97</v>
      </c>
      <c r="D13" s="7">
        <v>56975.38</v>
      </c>
      <c r="E13" s="7">
        <v>30025.08</v>
      </c>
      <c r="F13" s="7">
        <f>C13+D13-E13</f>
        <v>52639.270000000004</v>
      </c>
    </row>
    <row r="14" spans="2:6" ht="11.25">
      <c r="B14" s="10" t="s">
        <v>11</v>
      </c>
      <c r="C14" s="22">
        <f>C12+C13</f>
        <v>35310.95</v>
      </c>
      <c r="D14" s="22">
        <f>D12+D13</f>
        <v>77151.37</v>
      </c>
      <c r="E14" s="22">
        <f>SUM(E12:E13)</f>
        <v>40683.090000000004</v>
      </c>
      <c r="F14" s="22">
        <f>F12+F13</f>
        <v>71779.23000000001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66253.32</v>
      </c>
      <c r="D19" s="20">
        <f>D20+D21+D22+D23</f>
        <v>110359.15</v>
      </c>
      <c r="E19" s="20">
        <f>E20+E21+E22+E23</f>
        <v>81161.16</v>
      </c>
      <c r="F19" s="20">
        <f>F20+F21+F22+F23</f>
        <v>95451.31</v>
      </c>
      <c r="G19" s="24">
        <f>E19/D19*100</f>
        <v>73.54275563014032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66253.32</v>
      </c>
      <c r="D21" s="7">
        <v>110359.15</v>
      </c>
      <c r="E21" s="7">
        <v>81161.16</v>
      </c>
      <c r="F21" s="7">
        <f>C21+D21-E21</f>
        <v>95451.31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-29828.45</v>
      </c>
      <c r="D27" s="34">
        <f>D28+D29+D30+D31+D32+D33+D34+D35+D36+D37+D41</f>
        <v>89834.76000000001</v>
      </c>
      <c r="E27" s="34">
        <f>E19</f>
        <v>81161.16</v>
      </c>
      <c r="F27" s="34">
        <f>C27+E27-D27</f>
        <v>-38502.05</v>
      </c>
    </row>
    <row r="28" spans="1:8" ht="21.75" customHeight="1">
      <c r="A28"/>
      <c r="B28" s="14" t="s">
        <v>38</v>
      </c>
      <c r="C28" s="7"/>
      <c r="D28" s="7">
        <f>451+12139.21</f>
        <v>12590.21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19530.57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8686</f>
        <v>8686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3886+7460</f>
        <v>11346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3668.29+2094.4</f>
        <v>5762.6900000000005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23956.55</v>
      </c>
      <c r="E37" s="9"/>
      <c r="F37" s="9"/>
      <c r="G37"/>
      <c r="H37"/>
    </row>
    <row r="38" spans="2:6" ht="11.25">
      <c r="B38" s="15" t="s">
        <v>37</v>
      </c>
      <c r="C38" s="7"/>
      <c r="D38" s="7">
        <v>18450.88</v>
      </c>
      <c r="E38" s="5"/>
      <c r="F38" s="5"/>
    </row>
    <row r="39" spans="1:8" ht="32.25" customHeight="1">
      <c r="A39"/>
      <c r="B39" s="16" t="s">
        <v>27</v>
      </c>
      <c r="C39" s="25"/>
      <c r="D39" s="25">
        <v>3684.41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1821.26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7962.74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262.82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676.56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7023.36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2018-03-23T04:31:16Z</dcterms:modified>
  <cp:category/>
  <cp:version/>
  <cp:contentType/>
  <cp:contentStatus/>
  <cp:revision>1</cp:revision>
</cp:coreProperties>
</file>