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<sst xmlns="http://schemas.openxmlformats.org/spreadsheetml/2006/main" count="61" uniqueCount="54">
  <si>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</si>
  <si>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</si>
  <si>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</si>
  <si>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</si>
  <si>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</si>
  <si>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</si>
  <si>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</si>
  <si>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</si>
  <si>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</si>
  <si>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</si>
  <si>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</si>
  <si>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</si>
  <si>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</si>
  <si>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</si>
  <si>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</si>
  <si>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</si>
  <si>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</si>
  <si>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</si>
  <si>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</si>
  <si>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</si>
  <si>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</si>
  <si>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</si>
  <si>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</si>
  <si>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</si>
  <si>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</si>
  <si>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</si>
  <si>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</si>
  <si>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</si>
  <si>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</si>
  <si>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</si>
  <si>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</si>
  <si>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</si>
  <si>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</si>
  <si>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</si>
  <si>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</si>
  <si>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</si>
  <si>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</si>
  <si>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</si>
  <si>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</si>
  <si>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</si>
  <si>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</si>
  <si>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</si>
  <si>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</si>
  <si>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</si>
  <si>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16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</si>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</sst>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J35" sqref="J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588.4</v>
      </c>
    </row>
    <row r="7" spans="1:4" ht="11.25">
      <c r="A7" s="4"/>
      <c r="B7" s="5" t="s">
        <v>5</v>
      </c>
      <c r="C7" s="6" t="s">
        <v>4</v>
      </c>
      <c r="D7" s="7">
        <v>588.4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4573.46</v>
      </c>
      <c r="D12" s="7">
        <v>10198.66</v>
      </c>
      <c r="E12" s="7">
        <v>8098.88</v>
      </c>
      <c r="F12" s="7">
        <f>C12+D12-E12</f>
        <v>6673.239999999999</v>
      </c>
    </row>
    <row r="13" spans="2:6" ht="11.25">
      <c r="B13" s="5" t="s">
        <v>10</v>
      </c>
      <c r="C13" s="7">
        <v>11940.67</v>
      </c>
      <c r="D13" s="7">
        <v>23220.86</v>
      </c>
      <c r="E13" s="7">
        <v>17286.99</v>
      </c>
      <c r="F13" s="7">
        <f>C13+D13-E13</f>
        <v>17874.539999999997</v>
      </c>
    </row>
    <row r="14" spans="2:6" ht="11.25">
      <c r="B14" s="10" t="s">
        <v>11</v>
      </c>
      <c r="C14" s="22">
        <f>C12+C13</f>
        <v>16514.13</v>
      </c>
      <c r="D14" s="22">
        <f>D12+D13</f>
        <v>33419.520000000004</v>
      </c>
      <c r="E14" s="22">
        <f>SUM(E12:E13)</f>
        <v>25385.870000000003</v>
      </c>
      <c r="F14" s="22">
        <f>F12+F13</f>
        <v>24547.779999999995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57031.46</v>
      </c>
      <c r="D19" s="20">
        <f>D20+D21+D22+D23</f>
        <v>111901.19</v>
      </c>
      <c r="E19" s="20">
        <f>E20+E21+E22+E23</f>
        <v>84355.86</v>
      </c>
      <c r="F19" s="20">
        <f>F20+F21+F22+F23</f>
        <v>84576.79</v>
      </c>
      <c r="G19" s="24">
        <f>E19/D19*100</f>
        <v>75.38423854116296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57031.46</v>
      </c>
      <c r="D21" s="7">
        <v>111901.19</v>
      </c>
      <c r="E21" s="7">
        <v>84355.86</v>
      </c>
      <c r="F21" s="7">
        <f>C21+D21-E21</f>
        <v>84576.79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-38780.75</v>
      </c>
      <c r="D27" s="34">
        <f>D28+D29+D30+D31+D32+D33+D34+D35+D36+D37+D41</f>
        <v>89539.99</v>
      </c>
      <c r="E27" s="34">
        <f>E19</f>
        <v>84355.86</v>
      </c>
      <c r="F27" s="34">
        <f>C27+E27-D27</f>
        <v>-43964.880000000005</v>
      </c>
    </row>
    <row r="28" spans="1:8" ht="21.75" customHeight="1">
      <c r="A28"/>
      <c r="B28" s="14" t="s">
        <v>38</v>
      </c>
      <c r="C28" s="7"/>
      <c r="D28" s="7">
        <f>241+13768.55</f>
        <v>14009.55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2066</v>
      </c>
      <c r="E29" s="5"/>
      <c r="F29" s="5"/>
    </row>
    <row r="30" spans="2:6" ht="11.25">
      <c r="B30" s="5" t="s">
        <v>22</v>
      </c>
      <c r="C30" s="7"/>
      <c r="D30" s="7">
        <v>11583.37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1077+200+1860</f>
        <v>3137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1199+14387+7140</f>
        <v>22726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4024.66+1032.53</f>
        <v>5057.19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25559.97</v>
      </c>
      <c r="E37" s="9"/>
      <c r="F37" s="9"/>
      <c r="G37"/>
      <c r="H37"/>
    </row>
    <row r="38" spans="2:6" ht="11.25">
      <c r="B38" s="15" t="s">
        <v>37</v>
      </c>
      <c r="C38" s="7"/>
      <c r="D38" s="7">
        <v>20175.8</v>
      </c>
      <c r="E38" s="5"/>
      <c r="F38" s="5"/>
    </row>
    <row r="39" spans="1:8" ht="32.25" customHeight="1">
      <c r="A39"/>
      <c r="B39" s="16" t="s">
        <v>27</v>
      </c>
      <c r="C39" s="25"/>
      <c r="D39" s="25">
        <v>3318.45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2065.72</v>
      </c>
      <c r="E40" s="9"/>
      <c r="F40" s="9"/>
      <c r="G40"/>
      <c r="H40"/>
    </row>
    <row r="41" spans="1:8" ht="20.25" customHeight="1">
      <c r="A41"/>
      <c r="B41" s="16" t="s">
        <v>46</v>
      </c>
      <c r="C41" s="7"/>
      <c r="D41" s="7">
        <f>D42+D43+D44+D45</f>
        <v>5400.910000000001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174.16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465.69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4761.06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2018-03-23T06:47:51Z</dcterms:modified>
  <cp:category/>
  <cp:version/>
  <cp:contentType/>
  <cp:contentStatus/>
  <cp:revision>1</cp:revision>
</cp:coreProperties>
</file>