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<sst xmlns="http://schemas.openxmlformats.org/spreadsheetml/2006/main" count="61" uniqueCount="54">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</sst>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8">
      <selection activeCell="N33" sqref="N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</v>
      </c>
    </row>
    <row r="7" spans="1:4" ht="11.25">
      <c r="A7" s="4"/>
      <c r="B7" s="5" t="s">
        <v>5</v>
      </c>
      <c r="C7" s="6" t="s">
        <v>4</v>
      </c>
      <c r="D7" s="7">
        <v>590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949.89</v>
      </c>
      <c r="D12" s="7">
        <v>11622.62</v>
      </c>
      <c r="E12" s="7">
        <v>12446.62</v>
      </c>
      <c r="F12" s="7">
        <f>C12+D12-E12</f>
        <v>125.88999999999942</v>
      </c>
    </row>
    <row r="13" spans="2:6" ht="11.25">
      <c r="B13" s="5" t="s">
        <v>10</v>
      </c>
      <c r="C13" s="7">
        <v>2758.32</v>
      </c>
      <c r="D13" s="7">
        <v>29995.61</v>
      </c>
      <c r="E13" s="7">
        <v>32386.16</v>
      </c>
      <c r="F13" s="7">
        <f>C13+D13-E13</f>
        <v>367.77000000000044</v>
      </c>
    </row>
    <row r="14" spans="2:6" ht="11.25">
      <c r="B14" s="10" t="s">
        <v>11</v>
      </c>
      <c r="C14" s="22">
        <f>C12+C13</f>
        <v>3708.21</v>
      </c>
      <c r="D14" s="22">
        <f>D12+D13</f>
        <v>41618.23</v>
      </c>
      <c r="E14" s="22">
        <f>SUM(E12:E13)</f>
        <v>44832.78</v>
      </c>
      <c r="F14" s="22">
        <f>F12+F13</f>
        <v>493.65999999999985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7567.67</v>
      </c>
      <c r="D19" s="20">
        <f>D20+D21+D22+D23</f>
        <v>123111.82</v>
      </c>
      <c r="E19" s="20">
        <f>E20+E21+E22+E23</f>
        <v>118014</v>
      </c>
      <c r="F19" s="20">
        <f>F20+F21+F22+F23</f>
        <v>12665.490000000005</v>
      </c>
      <c r="G19" s="24">
        <f>E19/D19*100</f>
        <v>95.85919532340598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7567.67</v>
      </c>
      <c r="D21" s="7">
        <v>123111.82</v>
      </c>
      <c r="E21" s="7">
        <v>118014</v>
      </c>
      <c r="F21" s="7">
        <f>C21+D21-E21</f>
        <v>12665.490000000005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4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N26" s="43"/>
    </row>
    <row r="27" spans="2:6" ht="11.25">
      <c r="B27" s="30"/>
      <c r="C27" s="34">
        <v>26908.3</v>
      </c>
      <c r="D27" s="34">
        <f>D28+D29+D30+D31+D32+D33+D34+D35+D36+D37+D41</f>
        <v>122308.54</v>
      </c>
      <c r="E27" s="34">
        <f>E19</f>
        <v>118014</v>
      </c>
      <c r="F27" s="34">
        <f>C27+E27-D27</f>
        <v>22613.759999999995</v>
      </c>
    </row>
    <row r="28" spans="1:8" ht="21.75" customHeight="1">
      <c r="A28"/>
      <c r="B28" s="14" t="s">
        <v>38</v>
      </c>
      <c r="C28" s="7"/>
      <c r="D28" s="7">
        <f>11965.2+3000</f>
        <v>14965.2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16751.68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1826+480+7400</f>
        <v>9706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5109+4150+3512+8424.12+10000</f>
        <v>31195.120000000003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4593.98+4000+1000</f>
        <v>9593.98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27271.34</v>
      </c>
      <c r="E37" s="9"/>
      <c r="F37" s="9"/>
      <c r="G37"/>
      <c r="H37"/>
    </row>
    <row r="38" spans="2:6" ht="11.25">
      <c r="B38" s="15" t="s">
        <v>37</v>
      </c>
      <c r="C38" s="7"/>
      <c r="D38" s="7">
        <v>20168.53</v>
      </c>
      <c r="E38" s="5"/>
      <c r="F38" s="5"/>
    </row>
    <row r="39" spans="1:8" ht="32.25" customHeight="1">
      <c r="A39"/>
      <c r="B39" s="16" t="s">
        <v>27</v>
      </c>
      <c r="C39" s="25"/>
      <c r="D39" s="25">
        <v>4969.34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2133.47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12825.22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484.02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941.2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11400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2019-03-19T03:30:13Z</dcterms:modified>
  <cp:category/>
  <cp:version/>
  <cp:contentType/>
  <cp:contentStatus/>
  <cp:revision>1</cp:revision>
</cp:coreProperties>
</file>