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<sst xmlns="http://schemas.openxmlformats.org/spreadsheetml/2006/main" count="52" uniqueCount="48">
  <si>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</si>
  <si>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</si>
  <si>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</si>
  <si>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</si>
  <si>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</si>
  <si>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</si>
  <si>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</si>
  <si>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</si>
  <si>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</si>
  <si>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</si>
  <si>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</si>
  <si>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</si>
  <si>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</si>
  <si>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</si>
  <si>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</si>
  <si>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</si>
  <si>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</si>
  <si>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</si>
  <si>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</si>
  <si>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</si>
  <si>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</si>
  <si>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</si>
  <si>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</si>
  <si>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</si>
  <si>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</si>
  <si>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</si>
  <si>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</si>
  <si>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</si>
  <si>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</si>
  <si>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</si>
  <si>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</si>
  <si>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</si>
  <si>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</si>
  <si>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</si>
  <si>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</si>
  <si>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</si>
  <si>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</si>
  <si>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</si>
  <si>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</si>
  <si>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</si>
  <si>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</si>
  <si>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</si>
  <si>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</si>
  <si>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</si>
  <si>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</si>
  <si>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</si>
  <si>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</si>
  <si>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Клубная д. № 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</si>
</sst>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P20" sqref="P2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592.7</v>
      </c>
    </row>
    <row r="7" spans="1:4" ht="11.25">
      <c r="A7" s="4"/>
      <c r="B7" s="5" t="s">
        <v>5</v>
      </c>
      <c r="C7" s="6" t="s">
        <v>4</v>
      </c>
      <c r="D7" s="7">
        <v>592.7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165217.78</v>
      </c>
      <c r="D13" s="19">
        <f>D14+D15+D16+D17</f>
        <v>183426.5</v>
      </c>
      <c r="E13" s="19">
        <f>E14+E15+E16+E17</f>
        <v>84494.11</v>
      </c>
      <c r="F13" s="19">
        <f>F14+F15+F16+F17</f>
        <v>264150.17000000004</v>
      </c>
      <c r="G13" s="22">
        <f>E13/D13*100</f>
        <v>46.06428733034758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165217.78</v>
      </c>
      <c r="D15" s="7">
        <v>183426.5</v>
      </c>
      <c r="E15" s="7">
        <v>84494.11</v>
      </c>
      <c r="F15" s="7">
        <f>C15+D15-E15</f>
        <v>264150.17000000004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-68307.37</v>
      </c>
      <c r="D21" s="32">
        <f>D22+D23+D24+D25+D26+D27+D28+D29+D30+D31+D35</f>
        <v>116787.19000000002</v>
      </c>
      <c r="E21" s="32">
        <f>E13</f>
        <v>84494.11</v>
      </c>
      <c r="F21" s="32">
        <f>C21+E21-D21</f>
        <v>-100600.45000000001</v>
      </c>
    </row>
    <row r="22" spans="1:8" ht="21.75" customHeight="1">
      <c r="A22"/>
      <c r="B22" s="13" t="s">
        <v>34</v>
      </c>
      <c r="C22" s="7"/>
      <c r="D22" s="7">
        <f>12233.33+413.33</f>
        <v>12646.66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40703.86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21803+1496+3740</f>
        <v>27039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4717.17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26030.54</v>
      </c>
      <c r="E31" s="9"/>
      <c r="F31" s="9"/>
      <c r="G31"/>
      <c r="H31"/>
    </row>
    <row r="32" spans="2:6" ht="11.25">
      <c r="B32" s="14" t="s">
        <v>33</v>
      </c>
      <c r="C32" s="7"/>
      <c r="D32" s="7">
        <v>20563.49</v>
      </c>
      <c r="E32" s="5"/>
      <c r="F32" s="5"/>
    </row>
    <row r="33" spans="1:8" ht="32.25" customHeight="1">
      <c r="A33"/>
      <c r="B33" s="15" t="s">
        <v>23</v>
      </c>
      <c r="C33" s="23"/>
      <c r="D33" s="23">
        <v>3295.04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2172.01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5649.96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436.93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871.43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4341.6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2020-03-15T10:33:32Z</dcterms:modified>
  <cp:category/>
  <cp:version/>
  <cp:contentType/>
  <cp:contentStatus/>
  <cp:revision>1</cp:revision>
</cp:coreProperties>
</file>