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<sst xmlns="http://schemas.openxmlformats.org/spreadsheetml/2006/main" count="61" uniqueCount="54">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</sst>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8">
      <selection activeCell="O43" sqref="O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10083.67</v>
      </c>
      <c r="D12" s="7">
        <v>7154.65</v>
      </c>
      <c r="E12" s="7">
        <v>6886.78</v>
      </c>
      <c r="F12" s="7">
        <f>C12+D12-E12</f>
        <v>10351.54</v>
      </c>
    </row>
    <row r="13" spans="2:6" ht="11.25">
      <c r="B13" s="5" t="s">
        <v>10</v>
      </c>
      <c r="C13" s="7">
        <v>27458.9</v>
      </c>
      <c r="D13" s="7">
        <v>19036.54</v>
      </c>
      <c r="E13" s="7">
        <v>17775.02</v>
      </c>
      <c r="F13" s="7">
        <f>C13+D13-E13</f>
        <v>28720.420000000002</v>
      </c>
    </row>
    <row r="14" spans="2:6" ht="11.25">
      <c r="B14" s="10" t="s">
        <v>11</v>
      </c>
      <c r="C14" s="22">
        <f>C12+C13</f>
        <v>37542.57</v>
      </c>
      <c r="D14" s="22">
        <f>D12+D13</f>
        <v>26191.190000000002</v>
      </c>
      <c r="E14" s="22">
        <f>SUM(E12:E13)</f>
        <v>24661.8</v>
      </c>
      <c r="F14" s="22">
        <f>F12+F13</f>
        <v>39071.96000000001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90295.51</v>
      </c>
      <c r="D19" s="20">
        <f>D20+D21+D22+D23</f>
        <v>108943.01</v>
      </c>
      <c r="E19" s="20">
        <f>E20+E21+E22+E23</f>
        <v>88288.05</v>
      </c>
      <c r="F19" s="20">
        <f>F20+F21+F22+F23</f>
        <v>110950.46999999999</v>
      </c>
      <c r="G19" s="24">
        <f>E19/D19*100</f>
        <v>81.04058259451433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90295.51</v>
      </c>
      <c r="D21" s="7">
        <v>108943.01</v>
      </c>
      <c r="E21" s="7">
        <v>88288.05</v>
      </c>
      <c r="F21" s="7">
        <f>C21+D21-E21</f>
        <v>110950.46999999999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2" ht="11.25">
      <c r="B27" s="30"/>
      <c r="C27" s="34">
        <v>-37401.28</v>
      </c>
      <c r="D27" s="34">
        <f>D28+D29+D30+D31+D32+D33+D34+D35+D36+D37+D41</f>
        <v>113290.57999999999</v>
      </c>
      <c r="E27" s="34">
        <f>E19</f>
        <v>88288.05</v>
      </c>
      <c r="F27" s="34">
        <f>C27+E27-D27</f>
        <v>-62403.80999999998</v>
      </c>
      <c r="L27" s="43"/>
    </row>
    <row r="28" spans="1:8" ht="21.75" customHeight="1">
      <c r="A28"/>
      <c r="B28" s="14" t="s">
        <v>38</v>
      </c>
      <c r="C28" s="7"/>
      <c r="D28" s="7">
        <f>1514+11892.19</f>
        <v>13406.19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462</v>
      </c>
      <c r="E29" s="5"/>
      <c r="F29" s="5"/>
    </row>
    <row r="30" spans="2:6" ht="11.25">
      <c r="B30" s="5" t="s">
        <v>22</v>
      </c>
      <c r="C30" s="7"/>
      <c r="D30" s="7">
        <v>13254.4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2400</f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16968+23703+4113+2242-5000</f>
        <v>42026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4565.95+6400.79</f>
        <v>10966.74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25612.629999999997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20114.78</v>
      </c>
      <c r="E38" s="5"/>
      <c r="F38" s="5"/>
    </row>
    <row r="39" spans="1:8" ht="32.25" customHeight="1">
      <c r="A39"/>
      <c r="B39" s="16" t="s">
        <v>27</v>
      </c>
      <c r="C39" s="25"/>
      <c r="D39" s="25">
        <v>3446.71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2051.14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5162.62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407.02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788.4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3967.2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2019-03-18T14:39:23Z</dcterms:modified>
  <cp:category/>
  <cp:version/>
  <cp:contentType/>
  <cp:contentStatus/>
  <cp:revision>1</cp:revision>
</cp:coreProperties>
</file>